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3765" yWindow="-120" windowWidth="16965" windowHeight="1171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ведомость'!$A$14:$J$83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  <definedName name="_xlnm.Print_Area" localSheetId="0">'Сводная ведомость'!$A$1:$J$86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C16" i="1" s="1"/>
  <c r="B5" i="2"/>
  <c r="C2" i="1"/>
  <c r="G6" i="1"/>
  <c r="C15" i="1" l="1"/>
  <c r="D17" i="1"/>
  <c r="D18" i="1" l="1"/>
  <c r="C17" i="1"/>
  <c r="C18" i="1" l="1"/>
  <c r="D19" i="1"/>
  <c r="C19" i="1" l="1"/>
  <c r="D20" i="1"/>
  <c r="C20" i="1" l="1"/>
  <c r="D21" i="1"/>
  <c r="D22" i="1" l="1"/>
  <c r="C21" i="1"/>
  <c r="C22" i="1" l="1"/>
  <c r="D23" i="1"/>
  <c r="C23" i="1" l="1"/>
  <c r="D25" i="1"/>
  <c r="D26" i="1" s="1"/>
  <c r="C26" i="1" s="1"/>
  <c r="C25" i="1" l="1"/>
  <c r="D27" i="1"/>
  <c r="D28" i="1" l="1"/>
  <c r="D29" i="1" l="1"/>
  <c r="D31" i="1" l="1"/>
  <c r="D32" i="1" l="1"/>
  <c r="D34" i="1" l="1"/>
  <c r="D35" i="1" l="1"/>
  <c r="D36" i="1" l="1"/>
  <c r="D38" i="1" l="1"/>
  <c r="D39" i="1" l="1"/>
  <c r="D42" i="1" l="1"/>
  <c r="D44" i="1" l="1"/>
  <c r="D45" i="1" l="1"/>
  <c r="D46" i="1" l="1"/>
  <c r="D47" i="1" l="1"/>
  <c r="D48" i="1" l="1"/>
  <c r="D49" i="1" l="1"/>
  <c r="D50" i="1" l="1"/>
  <c r="D53" i="1" l="1"/>
  <c r="D54" i="1" l="1"/>
  <c r="D55" i="1" l="1"/>
  <c r="D56" i="1" l="1"/>
  <c r="D60" i="1" l="1"/>
  <c r="D64" i="1" s="1"/>
  <c r="D62" i="1" l="1"/>
  <c r="D67" i="1" l="1"/>
  <c r="D68" i="1" l="1"/>
  <c r="D71" i="1" l="1"/>
  <c r="D73" i="1" l="1"/>
  <c r="D75" i="1" l="1"/>
  <c r="D76" i="1" l="1"/>
  <c r="D77" i="1" l="1"/>
  <c r="D78" i="1" l="1"/>
  <c r="D79" i="1" l="1"/>
  <c r="D80" i="1" l="1"/>
  <c r="D82" i="1" l="1"/>
  <c r="D83" i="1" l="1"/>
  <c r="D85" i="1" l="1"/>
</calcChain>
</file>

<file path=xl/sharedStrings.xml><?xml version="1.0" encoding="utf-8"?>
<sst xmlns="http://schemas.openxmlformats.org/spreadsheetml/2006/main" count="302" uniqueCount="108">
  <si>
    <t>№</t>
  </si>
  <si>
    <t>Наименование</t>
  </si>
  <si>
    <t>Товарная группа</t>
  </si>
  <si>
    <t>Ед.изм</t>
  </si>
  <si>
    <t>Кол-во</t>
  </si>
  <si>
    <t>Объект: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</si>
  <si>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</si>
  <si>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</si>
  <si>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</si>
  <si>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</si>
  <si>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</si>
  <si>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</si>
  <si>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</si>
  <si>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</si>
  <si>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</si>
  <si>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"Комплектдизайн"</t>
  </si>
  <si>
    <t>123056, г. Москва. Б.Грузинская ул., д.39</t>
  </si>
  <si>
    <t>982-38-23, факс 254-49-85</t>
  </si>
  <si>
    <t>Project</t>
  </si>
  <si>
    <t xml:space="preserve">OFGAZ                         </t>
  </si>
  <si>
    <t xml:space="preserve">Офис "Газпромтранс"                                                                                 </t>
  </si>
  <si>
    <t xml:space="preserve">Москва                        </t>
  </si>
  <si>
    <t xml:space="preserve">г. Москва, пос. Газопровод, д. 101, корпус 9, 6 этаж                  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</si>
  <si>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</si>
  <si>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</si>
  <si>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</si>
  <si>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OFGAZ</t>
  </si>
  <si>
    <t>Офис "Газпромтранс"</t>
  </si>
  <si>
    <t>Интерьеры</t>
  </si>
  <si>
    <t xml:space="preserve"> </t>
  </si>
  <si>
    <t>T</t>
  </si>
  <si>
    <t xml:space="preserve">Суханкина Елизавета           </t>
  </si>
  <si>
    <t xml:space="preserve">офис                </t>
  </si>
  <si>
    <t xml:space="preserve"> (нет)</t>
  </si>
  <si>
    <t xml:space="preserve">Комплектдизайн                </t>
  </si>
  <si>
    <t>0</t>
  </si>
  <si>
    <t>Advanced</t>
  </si>
  <si>
    <t>01 Приемная</t>
  </si>
  <si>
    <t>Светильник на колонну 90x70x130 металл/стекло</t>
  </si>
  <si>
    <t>Светильники</t>
  </si>
  <si>
    <t>шт</t>
  </si>
  <si>
    <t>Светодиодная лента RGB на потолок</t>
  </si>
  <si>
    <t>пог.м</t>
  </si>
  <si>
    <t>Светодиодная лента RGB на стену с логотипом</t>
  </si>
  <si>
    <t>Светильник точечный d 150 влагозащищенный</t>
  </si>
  <si>
    <t>Заказчика</t>
  </si>
  <si>
    <t>Светильник встроенный</t>
  </si>
  <si>
    <t>Торшер</t>
  </si>
  <si>
    <t>Лампа настольная</t>
  </si>
  <si>
    <t>Подсветка для картин</t>
  </si>
  <si>
    <t>02 Советник генерального директора</t>
  </si>
  <si>
    <t>Точечный светильник d 125 серый</t>
  </si>
  <si>
    <t>Светодиодная лента RGB</t>
  </si>
  <si>
    <t>Подсветка картин</t>
  </si>
  <si>
    <t>03 Комната охраны/Подсобное помещение</t>
  </si>
  <si>
    <t>04 Столовая</t>
  </si>
  <si>
    <t>Светильник подвесной d18x11x max 300</t>
  </si>
  <si>
    <t>Светодиодная лента</t>
  </si>
  <si>
    <t>Chelsom</t>
  </si>
  <si>
    <t>05 Гардеробная</t>
  </si>
  <si>
    <t>Светильник точечный, влагозащищенный fin. white</t>
  </si>
  <si>
    <t>06 Сан. узел</t>
  </si>
  <si>
    <t>Nahm</t>
  </si>
  <si>
    <t>Сантехника</t>
  </si>
  <si>
    <t>3M Rubinetterie srl</t>
  </si>
  <si>
    <t>Смесители</t>
  </si>
  <si>
    <t>Душевое ограждение</t>
  </si>
  <si>
    <t>Полки стеклянные в душевую</t>
  </si>
  <si>
    <t>Аксессуары</t>
  </si>
  <si>
    <t>Полки стеклянные в нишу с алюм. профилем для подсветки</t>
  </si>
  <si>
    <t>Светодиодная лента для подсветки стеклянных полок в нише RGB</t>
  </si>
  <si>
    <t>07 Кабинет генерального директора</t>
  </si>
  <si>
    <t>Bella Figura</t>
  </si>
  <si>
    <t>Светильник подвесной d90x45h финиш clear and chrome</t>
  </si>
  <si>
    <t>Светильник точечный d 125 серый</t>
  </si>
  <si>
    <t>08 Комната переговор</t>
  </si>
  <si>
    <t>10 Малая переговорная</t>
  </si>
  <si>
    <t>Светодиодная лента для 3D панелей RGB</t>
  </si>
  <si>
    <t>11 Большая переговорная</t>
  </si>
  <si>
    <t>Цифровой потенциометр</t>
  </si>
  <si>
    <t>Светодиодная лента на волне RGB</t>
  </si>
  <si>
    <t>Светодиодная лента на колонны RGB</t>
  </si>
  <si>
    <t>Светильник точечный поворотный для волны</t>
  </si>
  <si>
    <t>12 Комната ожидания/Кладовая</t>
  </si>
  <si>
    <t>Бра 10*13 Finish: aluminum 1*75W G9</t>
  </si>
  <si>
    <t>Свет</t>
  </si>
  <si>
    <t>Светильник подвесной</t>
  </si>
  <si>
    <t>Светильник потолочный , финиш белый</t>
  </si>
  <si>
    <t>Бра</t>
  </si>
  <si>
    <t>09 Холл</t>
  </si>
  <si>
    <t>Trowbridge gallery</t>
  </si>
  <si>
    <t>Картина 107x107, рама silver</t>
  </si>
  <si>
    <t>Дизайнер: Чапланова П.О</t>
  </si>
  <si>
    <t>Менеджер: Суханкина Е.П</t>
  </si>
  <si>
    <t>Руководитель проекта: Кушнарева О.В</t>
  </si>
  <si>
    <t>34*</t>
  </si>
  <si>
    <t>17*</t>
  </si>
  <si>
    <t>7*</t>
  </si>
  <si>
    <t>13*</t>
  </si>
  <si>
    <t>4*</t>
  </si>
  <si>
    <t>9*</t>
  </si>
  <si>
    <t>37*</t>
  </si>
  <si>
    <t>8*</t>
  </si>
  <si>
    <t>комплект Maya унитаз, бачок и сидение</t>
  </si>
  <si>
    <t>Комплект д/встр.душа 1447 хром без смесит. , 2 места+ смеситель</t>
  </si>
  <si>
    <t>Светильник потолочный  LED димм., 3x580 мм (подвес 3м)  белый 54W3000K Ra80 T70 220V</t>
  </si>
  <si>
    <t>Светильник встраиваемый  (с LED модулем и драйвером)белый max 12W/830 50гр</t>
  </si>
  <si>
    <t>* точное количество уточняется в Рабочем Проекте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</si>
</sst>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8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color theme="0" tint="-0.249977111117893"/>
      <name val="Arial CYR"/>
      <family val="2"/>
      <charset val="204"/>
    </font>
    <font>
      <sz val="8"/>
      <color rgb="FFFF0000"/>
      <name val="Arial CYR"/>
      <family val="2"/>
      <charset val="204"/>
    </font>
    <font>
      <sz val="10"/>
      <color theme="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5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15" fillId="0" borderId="1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 wrapText="1"/>
    </xf>
    <xf numFmtId="0" fontId="16" fillId="0" borderId="0" xfId="0" applyFont="1" applyAlignment="1"/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/>
    </xf>
    <xf numFmtId="0" fontId="6" fillId="0" borderId="0" xfId="0" applyFont="1" applyBorder="1" applyAlignment="1"/>
    <xf numFmtId="2" fontId="17" fillId="0" borderId="4" xfId="0" applyNumberFormat="1" applyFont="1" applyBorder="1" applyAlignment="1">
      <alignment horizontal="center" vertical="top" wrapText="1"/>
    </xf>
    <xf numFmtId="1" fontId="17" fillId="0" borderId="4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top" wrapText="1"/>
    </xf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K88"/>
  <sheetViews>
    <sheetView showGridLines="0" showZeros="0" tabSelected="1" topLeftCell="A28" workbookViewId="0">
      <selection activeCell="P59" sqref="P59"/>
    </sheetView>
  </sheetViews>
  <sheetFormatPr defaultColWidth="10.33203125" defaultRowHeight="11.25" outlineLevelRow="1" x14ac:dyDescent="0.2"/>
  <cols>
    <col min="1" max="1" width="10.83203125" style="1" customWidth="1"/>
    <col min="2" max="2" width="2.83203125" style="1" customWidth="1"/>
    <col min="3" max="3" width="4.5" style="1" customWidth="1"/>
    <col min="4" max="4" width="0.33203125" style="1" hidden="1" customWidth="1"/>
    <col min="5" max="5" width="0.1640625" style="1" hidden="1" customWidth="1"/>
    <col min="6" max="6" width="18" style="1" customWidth="1"/>
    <col min="7" max="7" width="61.33203125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46"/>
      <c r="D1" s="46"/>
      <c r="E1" s="47"/>
      <c r="F1" s="47"/>
      <c r="G1" s="47"/>
      <c r="H1" s="47"/>
      <c r="I1" s="47"/>
      <c r="J1" s="47"/>
    </row>
    <row r="2" spans="1:10" ht="14.25" customHeight="1" x14ac:dyDescent="0.2">
      <c r="C2" s="48" t="str">
        <f xml:space="preserve"> "СВОДНАЯ ВЕДОМОСТЬ №" &amp; Title_CHECK_NUMBER</f>
        <v>СВОДНАЯ ВЕДОМОСТЬ №Интерьеры</v>
      </c>
      <c r="D2" s="49"/>
      <c r="E2" s="49"/>
      <c r="F2" s="49"/>
      <c r="G2" s="49"/>
      <c r="H2" s="49"/>
      <c r="I2" s="49"/>
      <c r="J2" s="49"/>
    </row>
    <row r="3" spans="1:10" ht="6" customHeight="1" x14ac:dyDescent="0.2"/>
    <row r="4" spans="1:10" s="5" customFormat="1" ht="12.75" x14ac:dyDescent="0.2">
      <c r="C4" s="6"/>
      <c r="D4" s="6"/>
      <c r="E4" s="7"/>
      <c r="F4" s="7"/>
      <c r="G4" s="7"/>
      <c r="H4" s="7"/>
      <c r="I4" s="7"/>
      <c r="J4" s="7"/>
    </row>
    <row r="5" spans="1:10" s="5" customFormat="1" ht="12.75" x14ac:dyDescent="0.2"/>
    <row r="6" spans="1:10" s="5" customFormat="1" ht="12.75" x14ac:dyDescent="0.2">
      <c r="C6" s="8" t="s">
        <v>5</v>
      </c>
      <c r="D6" s="8"/>
      <c r="E6" s="9"/>
      <c r="G6" s="4" t="str">
        <f>TRIM(Project_PROJECT_NAME)</f>
        <v>Офис "Газпромтранс"</v>
      </c>
      <c r="H6" s="9"/>
      <c r="I6" s="9"/>
      <c r="J6" s="9"/>
    </row>
    <row r="7" spans="1:10" s="5" customFormat="1" ht="12.75" x14ac:dyDescent="0.2">
      <c r="C7" s="8"/>
      <c r="D7" s="8"/>
      <c r="E7" s="9"/>
      <c r="F7" s="9"/>
      <c r="G7" s="9"/>
      <c r="H7" s="9"/>
      <c r="I7" s="9"/>
      <c r="J7" s="9"/>
    </row>
    <row r="8" spans="1:10" s="5" customFormat="1" ht="12" customHeight="1" x14ac:dyDescent="0.2">
      <c r="C8" s="10"/>
      <c r="D8" s="10"/>
      <c r="E8" s="11"/>
      <c r="F8" s="11"/>
      <c r="G8" s="12"/>
      <c r="H8" s="12"/>
      <c r="I8" s="12"/>
      <c r="J8" s="12"/>
    </row>
    <row r="9" spans="1:10" s="5" customFormat="1" ht="12" customHeight="1" x14ac:dyDescent="0.2">
      <c r="F9" s="10" t="s">
        <v>94</v>
      </c>
      <c r="G9" s="10"/>
      <c r="I9" s="11"/>
      <c r="J9" s="11"/>
    </row>
    <row r="10" spans="1:10" s="5" customFormat="1" ht="12.75" x14ac:dyDescent="0.2">
      <c r="F10" s="4" t="s">
        <v>92</v>
      </c>
      <c r="G10" s="9"/>
      <c r="I10" s="9"/>
    </row>
    <row r="11" spans="1:10" s="5" customFormat="1" ht="12.75" x14ac:dyDescent="0.2">
      <c r="F11" s="4" t="s">
        <v>93</v>
      </c>
      <c r="G11" s="9"/>
      <c r="I11" s="9"/>
    </row>
    <row r="12" spans="1:10" s="5" customFormat="1" ht="36.75" customHeight="1" x14ac:dyDescent="0.2">
      <c r="C12" s="2"/>
      <c r="D12" s="2"/>
    </row>
    <row r="13" spans="1:10" s="5" customFormat="1" ht="36" customHeight="1" x14ac:dyDescent="0.2">
      <c r="C13" s="18" t="s">
        <v>0</v>
      </c>
      <c r="D13" s="13">
        <v>0</v>
      </c>
      <c r="E13" s="24" t="s">
        <v>6</v>
      </c>
      <c r="F13" s="50" t="s">
        <v>1</v>
      </c>
      <c r="G13" s="51"/>
      <c r="H13" s="18" t="s">
        <v>2</v>
      </c>
      <c r="I13" s="18" t="s">
        <v>4</v>
      </c>
      <c r="J13" s="18" t="s">
        <v>3</v>
      </c>
    </row>
    <row r="14" spans="1:10" s="5" customFormat="1" ht="12.75" x14ac:dyDescent="0.2">
      <c r="B14" s="29"/>
      <c r="C14" s="28" t="s">
        <v>37</v>
      </c>
      <c r="D14" s="26"/>
      <c r="E14" s="26"/>
      <c r="F14" s="15"/>
      <c r="G14" s="16"/>
      <c r="H14" s="14"/>
      <c r="I14" s="27"/>
      <c r="J14" s="17"/>
    </row>
    <row r="15" spans="1:10" s="5" customFormat="1" ht="12.75" outlineLevel="1" x14ac:dyDescent="0.2">
      <c r="B15" s="45"/>
      <c r="C15" s="19">
        <f t="shared" ref="C15:C23" si="0">D15</f>
        <v>1</v>
      </c>
      <c r="D15" s="23">
        <f>D13+1</f>
        <v>1</v>
      </c>
      <c r="E15" s="25"/>
      <c r="F15" s="21"/>
      <c r="G15" s="22" t="s">
        <v>38</v>
      </c>
      <c r="H15" s="20" t="s">
        <v>39</v>
      </c>
      <c r="I15" s="20">
        <v>16</v>
      </c>
      <c r="J15" s="20" t="s">
        <v>40</v>
      </c>
    </row>
    <row r="16" spans="1:10" ht="12.75" outlineLevel="1" x14ac:dyDescent="0.2">
      <c r="A16" s="5"/>
      <c r="B16" s="45"/>
      <c r="C16" s="19">
        <f t="shared" si="0"/>
        <v>2</v>
      </c>
      <c r="D16" s="23">
        <f t="shared" ref="D16:D23" si="1">D15+1</f>
        <v>2</v>
      </c>
      <c r="E16" s="25"/>
      <c r="F16" s="21"/>
      <c r="G16" s="22" t="s">
        <v>41</v>
      </c>
      <c r="H16" s="20" t="s">
        <v>39</v>
      </c>
      <c r="I16" s="20" t="s">
        <v>95</v>
      </c>
      <c r="J16" s="20" t="s">
        <v>42</v>
      </c>
    </row>
    <row r="17" spans="1:11" ht="12.75" outlineLevel="1" x14ac:dyDescent="0.2">
      <c r="A17" s="5"/>
      <c r="B17" s="45"/>
      <c r="C17" s="19">
        <f t="shared" si="0"/>
        <v>3</v>
      </c>
      <c r="D17" s="23">
        <f t="shared" si="1"/>
        <v>3</v>
      </c>
      <c r="E17" s="25"/>
      <c r="F17" s="21"/>
      <c r="G17" s="22" t="s">
        <v>43</v>
      </c>
      <c r="H17" s="20" t="s">
        <v>39</v>
      </c>
      <c r="I17" s="20" t="s">
        <v>96</v>
      </c>
      <c r="J17" s="20" t="s">
        <v>42</v>
      </c>
    </row>
    <row r="18" spans="1:11" ht="12.75" outlineLevel="1" x14ac:dyDescent="0.2">
      <c r="A18" s="5"/>
      <c r="B18" s="45"/>
      <c r="C18" s="19">
        <f t="shared" si="0"/>
        <v>4</v>
      </c>
      <c r="D18" s="23">
        <f t="shared" si="1"/>
        <v>4</v>
      </c>
      <c r="E18" s="25"/>
      <c r="F18" s="21"/>
      <c r="G18" s="22" t="s">
        <v>44</v>
      </c>
      <c r="H18" s="20" t="s">
        <v>39</v>
      </c>
      <c r="I18" s="20">
        <v>17</v>
      </c>
      <c r="J18" s="20" t="s">
        <v>40</v>
      </c>
    </row>
    <row r="19" spans="1:11" ht="12.75" outlineLevel="1" x14ac:dyDescent="0.2">
      <c r="A19" s="5"/>
      <c r="B19" s="45"/>
      <c r="C19" s="19">
        <f t="shared" si="0"/>
        <v>5</v>
      </c>
      <c r="D19" s="23">
        <f t="shared" si="1"/>
        <v>5</v>
      </c>
      <c r="E19" s="25"/>
      <c r="F19" s="21" t="s">
        <v>45</v>
      </c>
      <c r="G19" s="22" t="s">
        <v>86</v>
      </c>
      <c r="H19" s="20" t="s">
        <v>39</v>
      </c>
      <c r="I19" s="44">
        <v>2</v>
      </c>
      <c r="J19" s="20" t="s">
        <v>40</v>
      </c>
    </row>
    <row r="20" spans="1:11" ht="12.75" outlineLevel="1" x14ac:dyDescent="0.2">
      <c r="A20" s="5"/>
      <c r="B20" s="45"/>
      <c r="C20" s="19">
        <f t="shared" si="0"/>
        <v>6</v>
      </c>
      <c r="D20" s="23">
        <f t="shared" si="1"/>
        <v>6</v>
      </c>
      <c r="E20" s="25"/>
      <c r="F20" s="21" t="s">
        <v>45</v>
      </c>
      <c r="G20" s="22" t="s">
        <v>46</v>
      </c>
      <c r="H20" s="20" t="s">
        <v>39</v>
      </c>
      <c r="I20" s="44">
        <v>3</v>
      </c>
      <c r="J20" s="20" t="s">
        <v>40</v>
      </c>
    </row>
    <row r="21" spans="1:11" ht="12.75" outlineLevel="1" x14ac:dyDescent="0.2">
      <c r="A21" s="5"/>
      <c r="B21" s="45"/>
      <c r="C21" s="19">
        <f t="shared" si="0"/>
        <v>7</v>
      </c>
      <c r="D21" s="23">
        <f t="shared" si="1"/>
        <v>7</v>
      </c>
      <c r="E21" s="25"/>
      <c r="F21" s="21" t="s">
        <v>45</v>
      </c>
      <c r="G21" s="22" t="s">
        <v>47</v>
      </c>
      <c r="H21" s="20" t="s">
        <v>39</v>
      </c>
      <c r="I21" s="44">
        <v>2</v>
      </c>
      <c r="J21" s="20" t="s">
        <v>40</v>
      </c>
    </row>
    <row r="22" spans="1:11" ht="12.75" outlineLevel="1" x14ac:dyDescent="0.2">
      <c r="A22" s="5"/>
      <c r="B22" s="45"/>
      <c r="C22" s="19">
        <f t="shared" si="0"/>
        <v>8</v>
      </c>
      <c r="D22" s="23">
        <f t="shared" si="1"/>
        <v>8</v>
      </c>
      <c r="E22" s="25"/>
      <c r="F22" s="21" t="s">
        <v>45</v>
      </c>
      <c r="G22" s="22" t="s">
        <v>48</v>
      </c>
      <c r="H22" s="20" t="s">
        <v>39</v>
      </c>
      <c r="I22" s="44">
        <v>2</v>
      </c>
      <c r="J22" s="20" t="s">
        <v>40</v>
      </c>
    </row>
    <row r="23" spans="1:11" ht="12.75" outlineLevel="1" x14ac:dyDescent="0.2">
      <c r="A23" s="5"/>
      <c r="B23" s="45"/>
      <c r="C23" s="19">
        <f t="shared" si="0"/>
        <v>9</v>
      </c>
      <c r="D23" s="23">
        <f t="shared" si="1"/>
        <v>9</v>
      </c>
      <c r="E23" s="25"/>
      <c r="F23" s="21" t="s">
        <v>45</v>
      </c>
      <c r="G23" s="22" t="s">
        <v>49</v>
      </c>
      <c r="H23" s="20" t="s">
        <v>39</v>
      </c>
      <c r="I23" s="20">
        <v>4</v>
      </c>
      <c r="J23" s="20" t="s">
        <v>40</v>
      </c>
    </row>
    <row r="24" spans="1:11" ht="12.75" x14ac:dyDescent="0.2">
      <c r="A24" s="5"/>
      <c r="B24" s="29"/>
      <c r="C24" s="28" t="s">
        <v>50</v>
      </c>
      <c r="D24" s="26"/>
      <c r="E24" s="26"/>
      <c r="F24" s="15"/>
      <c r="G24" s="16"/>
      <c r="H24" s="14"/>
      <c r="I24" s="27"/>
      <c r="J24" s="17"/>
    </row>
    <row r="25" spans="1:11" ht="12.75" outlineLevel="1" x14ac:dyDescent="0.2">
      <c r="A25" s="5"/>
      <c r="B25" s="45"/>
      <c r="C25" s="19">
        <f>D25</f>
        <v>10</v>
      </c>
      <c r="D25" s="23">
        <f>D23+1</f>
        <v>10</v>
      </c>
      <c r="E25" s="25"/>
      <c r="F25" s="42"/>
      <c r="G25" s="43" t="s">
        <v>51</v>
      </c>
      <c r="H25" s="44" t="s">
        <v>39</v>
      </c>
      <c r="I25" s="44">
        <v>22</v>
      </c>
      <c r="J25" s="44" t="s">
        <v>40</v>
      </c>
    </row>
    <row r="26" spans="1:11" ht="12.75" outlineLevel="1" x14ac:dyDescent="0.2">
      <c r="A26" s="5"/>
      <c r="B26" s="45"/>
      <c r="C26" s="19">
        <f>D26</f>
        <v>11</v>
      </c>
      <c r="D26" s="23">
        <f>D25+1</f>
        <v>11</v>
      </c>
      <c r="E26" s="25"/>
      <c r="F26" s="42"/>
      <c r="G26" s="43" t="s">
        <v>52</v>
      </c>
      <c r="H26" s="44" t="s">
        <v>39</v>
      </c>
      <c r="I26" s="44" t="s">
        <v>97</v>
      </c>
      <c r="J26" s="44" t="s">
        <v>42</v>
      </c>
    </row>
    <row r="27" spans="1:11" ht="12.75" outlineLevel="1" x14ac:dyDescent="0.2">
      <c r="A27" s="5"/>
      <c r="B27" s="45"/>
      <c r="C27" s="19">
        <v>12</v>
      </c>
      <c r="D27" s="23">
        <f>D25+1</f>
        <v>11</v>
      </c>
      <c r="E27" s="25"/>
      <c r="F27" s="42" t="s">
        <v>45</v>
      </c>
      <c r="G27" s="43" t="s">
        <v>86</v>
      </c>
      <c r="H27" s="44" t="s">
        <v>39</v>
      </c>
      <c r="I27" s="44">
        <v>4</v>
      </c>
      <c r="J27" s="44" t="s">
        <v>40</v>
      </c>
    </row>
    <row r="28" spans="1:11" ht="12.75" outlineLevel="1" x14ac:dyDescent="0.2">
      <c r="A28" s="5"/>
      <c r="B28" s="45"/>
      <c r="C28" s="19">
        <v>13</v>
      </c>
      <c r="D28" s="23">
        <f>D27+1</f>
        <v>12</v>
      </c>
      <c r="E28" s="25"/>
      <c r="F28" s="42" t="s">
        <v>45</v>
      </c>
      <c r="G28" s="43" t="s">
        <v>53</v>
      </c>
      <c r="H28" s="44" t="s">
        <v>39</v>
      </c>
      <c r="I28" s="44">
        <v>1</v>
      </c>
      <c r="J28" s="44" t="s">
        <v>40</v>
      </c>
    </row>
    <row r="29" spans="1:11" ht="12.75" outlineLevel="1" x14ac:dyDescent="0.2">
      <c r="A29" s="5"/>
      <c r="B29" s="45"/>
      <c r="C29" s="40">
        <v>14</v>
      </c>
      <c r="D29" s="35">
        <f>D28+1</f>
        <v>13</v>
      </c>
      <c r="E29" s="36"/>
      <c r="F29" s="42" t="s">
        <v>45</v>
      </c>
      <c r="G29" s="43" t="s">
        <v>47</v>
      </c>
      <c r="H29" s="44" t="s">
        <v>39</v>
      </c>
      <c r="I29" s="44">
        <v>2</v>
      </c>
      <c r="J29" s="44" t="s">
        <v>40</v>
      </c>
      <c r="K29" s="37"/>
    </row>
    <row r="30" spans="1:11" ht="12.75" x14ac:dyDescent="0.2">
      <c r="A30" s="5"/>
      <c r="B30" s="29"/>
      <c r="C30" s="28" t="s">
        <v>54</v>
      </c>
      <c r="D30" s="26"/>
      <c r="E30" s="26"/>
      <c r="F30" s="15"/>
      <c r="G30" s="16"/>
      <c r="H30" s="14"/>
      <c r="I30" s="27"/>
      <c r="J30" s="17"/>
    </row>
    <row r="31" spans="1:11" ht="12.75" outlineLevel="1" x14ac:dyDescent="0.2">
      <c r="A31" s="5"/>
      <c r="B31" s="45"/>
      <c r="C31" s="19">
        <v>15</v>
      </c>
      <c r="D31" s="23">
        <f>D29+1</f>
        <v>14</v>
      </c>
      <c r="E31" s="25"/>
      <c r="F31" s="21" t="s">
        <v>45</v>
      </c>
      <c r="G31" s="22" t="s">
        <v>86</v>
      </c>
      <c r="H31" s="20" t="s">
        <v>39</v>
      </c>
      <c r="I31" s="20">
        <v>2</v>
      </c>
      <c r="J31" s="20" t="s">
        <v>40</v>
      </c>
    </row>
    <row r="32" spans="1:11" ht="12.75" outlineLevel="1" x14ac:dyDescent="0.2">
      <c r="A32" s="5"/>
      <c r="B32" s="45"/>
      <c r="C32" s="19">
        <v>16</v>
      </c>
      <c r="D32" s="23">
        <f>D31+1</f>
        <v>15</v>
      </c>
      <c r="E32" s="25"/>
      <c r="F32" s="21" t="s">
        <v>45</v>
      </c>
      <c r="G32" s="43" t="s">
        <v>86</v>
      </c>
      <c r="H32" s="20" t="s">
        <v>39</v>
      </c>
      <c r="I32" s="20">
        <v>3</v>
      </c>
      <c r="J32" s="20" t="s">
        <v>40</v>
      </c>
    </row>
    <row r="33" spans="1:10" ht="12.75" x14ac:dyDescent="0.2">
      <c r="A33" s="5"/>
      <c r="B33" s="29"/>
      <c r="C33" s="28" t="s">
        <v>55</v>
      </c>
      <c r="D33" s="26"/>
      <c r="E33" s="26"/>
      <c r="F33" s="15"/>
      <c r="G33" s="16"/>
      <c r="H33" s="14"/>
      <c r="I33" s="27"/>
      <c r="J33" s="17"/>
    </row>
    <row r="34" spans="1:10" ht="12.75" outlineLevel="1" x14ac:dyDescent="0.2">
      <c r="A34" s="5"/>
      <c r="B34" s="45"/>
      <c r="C34" s="19">
        <v>17</v>
      </c>
      <c r="D34" s="23">
        <f>D32+1</f>
        <v>16</v>
      </c>
      <c r="E34" s="25"/>
      <c r="F34" s="42"/>
      <c r="G34" s="43" t="s">
        <v>56</v>
      </c>
      <c r="H34" s="44" t="s">
        <v>39</v>
      </c>
      <c r="I34" s="44">
        <v>3</v>
      </c>
      <c r="J34" s="44" t="s">
        <v>40</v>
      </c>
    </row>
    <row r="35" spans="1:10" ht="12.75" outlineLevel="1" x14ac:dyDescent="0.2">
      <c r="A35" s="5"/>
      <c r="B35" s="45"/>
      <c r="C35" s="19">
        <v>18</v>
      </c>
      <c r="D35" s="23">
        <f>D34+1</f>
        <v>17</v>
      </c>
      <c r="E35" s="25"/>
      <c r="F35" s="42"/>
      <c r="G35" s="43" t="s">
        <v>57</v>
      </c>
      <c r="H35" s="44" t="s">
        <v>39</v>
      </c>
      <c r="I35" s="44" t="s">
        <v>98</v>
      </c>
      <c r="J35" s="44" t="s">
        <v>42</v>
      </c>
    </row>
    <row r="36" spans="1:10" ht="17.25" customHeight="1" outlineLevel="1" x14ac:dyDescent="0.2">
      <c r="A36" s="5"/>
      <c r="B36" s="45"/>
      <c r="C36" s="19">
        <v>19</v>
      </c>
      <c r="D36" s="23">
        <f>D35+1</f>
        <v>18</v>
      </c>
      <c r="E36" s="25" t="s">
        <v>58</v>
      </c>
      <c r="F36" s="42"/>
      <c r="G36" s="43" t="s">
        <v>87</v>
      </c>
      <c r="H36" s="44" t="s">
        <v>39</v>
      </c>
      <c r="I36" s="44">
        <v>12</v>
      </c>
      <c r="J36" s="44" t="s">
        <v>40</v>
      </c>
    </row>
    <row r="37" spans="1:10" ht="15" customHeight="1" outlineLevel="1" x14ac:dyDescent="0.2">
      <c r="A37" s="5"/>
      <c r="B37" s="45"/>
      <c r="C37" s="19">
        <v>20</v>
      </c>
      <c r="D37" s="23"/>
      <c r="E37" s="25" t="s">
        <v>90</v>
      </c>
      <c r="F37" s="42"/>
      <c r="G37" s="43" t="s">
        <v>91</v>
      </c>
      <c r="H37" s="44" t="s">
        <v>68</v>
      </c>
      <c r="I37" s="44">
        <v>1</v>
      </c>
      <c r="J37" s="44" t="s">
        <v>40</v>
      </c>
    </row>
    <row r="38" spans="1:10" ht="12.75" outlineLevel="1" x14ac:dyDescent="0.2">
      <c r="A38" s="5"/>
      <c r="B38" s="45"/>
      <c r="C38" s="19">
        <v>21</v>
      </c>
      <c r="D38" s="23">
        <f>D36+1</f>
        <v>19</v>
      </c>
      <c r="E38" s="25"/>
      <c r="F38" s="42" t="s">
        <v>45</v>
      </c>
      <c r="G38" s="43" t="s">
        <v>86</v>
      </c>
      <c r="H38" s="44" t="s">
        <v>39</v>
      </c>
      <c r="I38" s="44">
        <v>1</v>
      </c>
      <c r="J38" s="44" t="s">
        <v>40</v>
      </c>
    </row>
    <row r="39" spans="1:10" ht="12.75" outlineLevel="1" x14ac:dyDescent="0.2">
      <c r="A39" s="5"/>
      <c r="B39" s="45"/>
      <c r="C39" s="19">
        <v>22</v>
      </c>
      <c r="D39" s="23">
        <f>D38+1</f>
        <v>20</v>
      </c>
      <c r="E39" s="25"/>
      <c r="F39" s="42" t="s">
        <v>45</v>
      </c>
      <c r="G39" s="43" t="s">
        <v>53</v>
      </c>
      <c r="H39" s="44" t="s">
        <v>39</v>
      </c>
      <c r="I39" s="44">
        <v>2</v>
      </c>
      <c r="J39" s="44" t="s">
        <v>40</v>
      </c>
    </row>
    <row r="40" spans="1:10" ht="12.75" outlineLevel="1" x14ac:dyDescent="0.2">
      <c r="A40" s="5"/>
      <c r="B40" s="34"/>
      <c r="C40" s="19">
        <v>23</v>
      </c>
      <c r="D40" s="38"/>
      <c r="E40" s="39"/>
      <c r="F40" s="42" t="s">
        <v>45</v>
      </c>
      <c r="G40" s="43" t="s">
        <v>48</v>
      </c>
      <c r="H40" s="44" t="s">
        <v>39</v>
      </c>
      <c r="I40" s="44">
        <v>1</v>
      </c>
      <c r="J40" s="44" t="s">
        <v>40</v>
      </c>
    </row>
    <row r="41" spans="1:10" ht="12.75" x14ac:dyDescent="0.2">
      <c r="A41" s="5"/>
      <c r="B41" s="29"/>
      <c r="C41" s="28" t="s">
        <v>59</v>
      </c>
      <c r="D41" s="26"/>
      <c r="E41" s="26"/>
      <c r="F41" s="15"/>
      <c r="G41" s="16"/>
      <c r="H41" s="14"/>
      <c r="I41" s="27"/>
      <c r="J41" s="17"/>
    </row>
    <row r="42" spans="1:10" ht="18.75" customHeight="1" outlineLevel="1" x14ac:dyDescent="0.2">
      <c r="A42" s="5"/>
      <c r="B42" s="5"/>
      <c r="C42" s="19">
        <v>24</v>
      </c>
      <c r="D42" s="23">
        <f>D39+1</f>
        <v>21</v>
      </c>
      <c r="E42" s="25" t="s">
        <v>58</v>
      </c>
      <c r="F42" s="21"/>
      <c r="G42" s="22" t="s">
        <v>60</v>
      </c>
      <c r="H42" s="20" t="s">
        <v>39</v>
      </c>
      <c r="I42" s="20">
        <v>2</v>
      </c>
      <c r="J42" s="20" t="s">
        <v>40</v>
      </c>
    </row>
    <row r="43" spans="1:10" ht="12.75" x14ac:dyDescent="0.2">
      <c r="A43" s="5"/>
      <c r="B43" s="29"/>
      <c r="C43" s="28" t="s">
        <v>61</v>
      </c>
      <c r="D43" s="26"/>
      <c r="E43" s="26"/>
      <c r="F43" s="15"/>
      <c r="G43" s="16"/>
      <c r="H43" s="14"/>
      <c r="I43" s="27"/>
      <c r="J43" s="17"/>
    </row>
    <row r="44" spans="1:10" ht="17.25" customHeight="1" outlineLevel="1" x14ac:dyDescent="0.2">
      <c r="A44" s="5"/>
      <c r="B44" s="45"/>
      <c r="C44" s="19">
        <v>25</v>
      </c>
      <c r="D44" s="23">
        <f>D42+1</f>
        <v>22</v>
      </c>
      <c r="E44" s="25" t="s">
        <v>62</v>
      </c>
      <c r="F44" s="42"/>
      <c r="G44" s="43" t="s">
        <v>103</v>
      </c>
      <c r="H44" s="44" t="s">
        <v>63</v>
      </c>
      <c r="I44" s="44">
        <v>1</v>
      </c>
      <c r="J44" s="44" t="s">
        <v>40</v>
      </c>
    </row>
    <row r="45" spans="1:10" ht="38.25" customHeight="1" outlineLevel="1" x14ac:dyDescent="0.2">
      <c r="A45" s="5"/>
      <c r="B45" s="45"/>
      <c r="C45" s="19">
        <v>26</v>
      </c>
      <c r="D45" s="23">
        <f t="shared" ref="D45:D50" si="2">D44+1</f>
        <v>23</v>
      </c>
      <c r="E45" s="25" t="s">
        <v>64</v>
      </c>
      <c r="F45" s="42"/>
      <c r="G45" s="43" t="s">
        <v>104</v>
      </c>
      <c r="H45" s="44" t="s">
        <v>65</v>
      </c>
      <c r="I45" s="44">
        <v>1</v>
      </c>
      <c r="J45" s="44" t="s">
        <v>40</v>
      </c>
    </row>
    <row r="46" spans="1:10" ht="29.25" customHeight="1" outlineLevel="1" x14ac:dyDescent="0.2">
      <c r="A46" s="5"/>
      <c r="B46" s="45"/>
      <c r="C46" s="19">
        <v>27</v>
      </c>
      <c r="D46" s="23">
        <f t="shared" si="2"/>
        <v>24</v>
      </c>
      <c r="E46" s="25" t="s">
        <v>58</v>
      </c>
      <c r="F46" s="42"/>
      <c r="G46" s="43" t="s">
        <v>60</v>
      </c>
      <c r="H46" s="44" t="s">
        <v>39</v>
      </c>
      <c r="I46" s="44">
        <v>8</v>
      </c>
      <c r="J46" s="44" t="s">
        <v>40</v>
      </c>
    </row>
    <row r="47" spans="1:10" ht="12.75" outlineLevel="1" x14ac:dyDescent="0.2">
      <c r="A47" s="5"/>
      <c r="B47" s="45"/>
      <c r="C47" s="19">
        <v>28</v>
      </c>
      <c r="D47" s="23">
        <f>D46+1</f>
        <v>25</v>
      </c>
      <c r="E47" s="25"/>
      <c r="F47" s="42"/>
      <c r="G47" s="43" t="s">
        <v>66</v>
      </c>
      <c r="H47" s="44" t="s">
        <v>63</v>
      </c>
      <c r="I47" s="44">
        <v>1</v>
      </c>
      <c r="J47" s="44" t="s">
        <v>40</v>
      </c>
    </row>
    <row r="48" spans="1:10" ht="12.75" outlineLevel="1" x14ac:dyDescent="0.2">
      <c r="A48" s="5"/>
      <c r="B48" s="45"/>
      <c r="C48" s="19">
        <v>29</v>
      </c>
      <c r="D48" s="23">
        <f t="shared" si="2"/>
        <v>26</v>
      </c>
      <c r="E48" s="25"/>
      <c r="F48" s="42"/>
      <c r="G48" s="43" t="s">
        <v>67</v>
      </c>
      <c r="H48" s="44" t="s">
        <v>68</v>
      </c>
      <c r="I48" s="44">
        <v>3</v>
      </c>
      <c r="J48" s="44" t="s">
        <v>40</v>
      </c>
    </row>
    <row r="49" spans="1:10" ht="25.5" outlineLevel="1" x14ac:dyDescent="0.2">
      <c r="A49" s="5"/>
      <c r="B49" s="45"/>
      <c r="C49" s="19">
        <v>30</v>
      </c>
      <c r="D49" s="23">
        <f t="shared" si="2"/>
        <v>27</v>
      </c>
      <c r="E49" s="25"/>
      <c r="F49" s="42"/>
      <c r="G49" s="43" t="s">
        <v>69</v>
      </c>
      <c r="H49" s="44" t="s">
        <v>68</v>
      </c>
      <c r="I49" s="44">
        <v>3</v>
      </c>
      <c r="J49" s="44" t="s">
        <v>40</v>
      </c>
    </row>
    <row r="50" spans="1:10" ht="25.5" outlineLevel="1" x14ac:dyDescent="0.2">
      <c r="A50" s="5"/>
      <c r="B50" s="45"/>
      <c r="C50" s="19">
        <v>31</v>
      </c>
      <c r="D50" s="23">
        <f t="shared" si="2"/>
        <v>28</v>
      </c>
      <c r="E50" s="25"/>
      <c r="F50" s="42"/>
      <c r="G50" s="43" t="s">
        <v>70</v>
      </c>
      <c r="H50" s="44" t="s">
        <v>39</v>
      </c>
      <c r="I50" s="44" t="s">
        <v>99</v>
      </c>
      <c r="J50" s="44" t="s">
        <v>42</v>
      </c>
    </row>
    <row r="51" spans="1:10" ht="12.75" outlineLevel="1" x14ac:dyDescent="0.2">
      <c r="A51" s="5"/>
      <c r="B51" s="34"/>
      <c r="C51" s="19">
        <v>32</v>
      </c>
      <c r="D51" s="38"/>
      <c r="E51" s="39"/>
      <c r="F51" s="42" t="s">
        <v>45</v>
      </c>
      <c r="G51" s="43" t="s">
        <v>88</v>
      </c>
      <c r="H51" s="44" t="s">
        <v>39</v>
      </c>
      <c r="I51" s="44">
        <v>1</v>
      </c>
      <c r="J51" s="44" t="s">
        <v>40</v>
      </c>
    </row>
    <row r="52" spans="1:10" ht="12.75" x14ac:dyDescent="0.2">
      <c r="A52" s="5"/>
      <c r="B52" s="29"/>
      <c r="C52" s="28" t="s">
        <v>71</v>
      </c>
      <c r="D52" s="26"/>
      <c r="E52" s="26"/>
      <c r="F52" s="15"/>
      <c r="G52" s="16"/>
      <c r="H52" s="14"/>
      <c r="I52" s="27"/>
      <c r="J52" s="17"/>
    </row>
    <row r="53" spans="1:10" ht="15.75" customHeight="1" outlineLevel="1" x14ac:dyDescent="0.2">
      <c r="A53" s="5"/>
      <c r="B53" s="45"/>
      <c r="C53" s="19">
        <v>33</v>
      </c>
      <c r="D53" s="23">
        <f>D50+1</f>
        <v>29</v>
      </c>
      <c r="E53" s="25" t="s">
        <v>72</v>
      </c>
      <c r="F53" s="21"/>
      <c r="G53" s="22" t="s">
        <v>73</v>
      </c>
      <c r="H53" s="20" t="s">
        <v>39</v>
      </c>
      <c r="I53" s="20">
        <v>2</v>
      </c>
      <c r="J53" s="20" t="s">
        <v>40</v>
      </c>
    </row>
    <row r="54" spans="1:10" ht="12.75" outlineLevel="1" x14ac:dyDescent="0.2">
      <c r="A54" s="5"/>
      <c r="B54" s="45"/>
      <c r="C54" s="19">
        <v>34</v>
      </c>
      <c r="D54" s="23">
        <f>D53+1</f>
        <v>30</v>
      </c>
      <c r="E54" s="25"/>
      <c r="F54" s="42"/>
      <c r="G54" s="43" t="s">
        <v>74</v>
      </c>
      <c r="H54" s="44" t="s">
        <v>39</v>
      </c>
      <c r="I54" s="44">
        <v>20</v>
      </c>
      <c r="J54" s="44" t="s">
        <v>40</v>
      </c>
    </row>
    <row r="55" spans="1:10" ht="12.75" outlineLevel="1" x14ac:dyDescent="0.2">
      <c r="A55" s="5"/>
      <c r="B55" s="45"/>
      <c r="C55" s="19">
        <v>35</v>
      </c>
      <c r="D55" s="23">
        <f>D54+1</f>
        <v>31</v>
      </c>
      <c r="E55" s="25"/>
      <c r="F55" s="42"/>
      <c r="G55" s="43" t="s">
        <v>57</v>
      </c>
      <c r="H55" s="44" t="s">
        <v>39</v>
      </c>
      <c r="I55" s="44" t="s">
        <v>99</v>
      </c>
      <c r="J55" s="44" t="s">
        <v>42</v>
      </c>
    </row>
    <row r="56" spans="1:10" ht="12.75" outlineLevel="1" x14ac:dyDescent="0.2">
      <c r="A56" s="5"/>
      <c r="B56" s="45"/>
      <c r="C56" s="19">
        <v>36</v>
      </c>
      <c r="D56" s="23">
        <f>D55+1</f>
        <v>32</v>
      </c>
      <c r="E56" s="25"/>
      <c r="F56" s="42" t="s">
        <v>45</v>
      </c>
      <c r="G56" s="43" t="s">
        <v>48</v>
      </c>
      <c r="H56" s="44" t="s">
        <v>39</v>
      </c>
      <c r="I56" s="44">
        <v>2</v>
      </c>
      <c r="J56" s="44" t="s">
        <v>40</v>
      </c>
    </row>
    <row r="57" spans="1:10" ht="12.75" outlineLevel="1" x14ac:dyDescent="0.2">
      <c r="A57" s="5"/>
      <c r="B57" s="34"/>
      <c r="C57" s="23">
        <v>37</v>
      </c>
      <c r="D57" s="38"/>
      <c r="E57" s="39"/>
      <c r="F57" s="42" t="s">
        <v>45</v>
      </c>
      <c r="G57" s="43" t="s">
        <v>47</v>
      </c>
      <c r="H57" s="44" t="s">
        <v>39</v>
      </c>
      <c r="I57" s="44">
        <v>2</v>
      </c>
      <c r="J57" s="44" t="s">
        <v>40</v>
      </c>
    </row>
    <row r="58" spans="1:10" ht="12.75" outlineLevel="1" x14ac:dyDescent="0.2">
      <c r="A58" s="5"/>
      <c r="B58" s="34"/>
      <c r="C58" s="23">
        <v>38</v>
      </c>
      <c r="D58" s="38"/>
      <c r="E58" s="39"/>
      <c r="F58" s="42" t="s">
        <v>45</v>
      </c>
      <c r="G58" s="43" t="s">
        <v>53</v>
      </c>
      <c r="H58" s="44" t="s">
        <v>39</v>
      </c>
      <c r="I58" s="44">
        <v>2</v>
      </c>
      <c r="J58" s="44" t="s">
        <v>40</v>
      </c>
    </row>
    <row r="59" spans="1:10" ht="12.75" x14ac:dyDescent="0.2">
      <c r="A59" s="5"/>
      <c r="B59" s="29"/>
      <c r="C59" s="28" t="s">
        <v>75</v>
      </c>
      <c r="D59" s="26"/>
      <c r="E59" s="26"/>
      <c r="F59" s="15"/>
      <c r="G59" s="16"/>
      <c r="H59" s="14"/>
      <c r="I59" s="27"/>
      <c r="J59" s="17"/>
    </row>
    <row r="60" spans="1:10" ht="12.75" outlineLevel="1" x14ac:dyDescent="0.2">
      <c r="A60" s="5"/>
      <c r="B60" s="45"/>
      <c r="C60" s="19">
        <v>39</v>
      </c>
      <c r="D60" s="23">
        <f>D56+1</f>
        <v>33</v>
      </c>
      <c r="E60" s="25"/>
      <c r="F60" s="42"/>
      <c r="G60" s="43" t="s">
        <v>74</v>
      </c>
      <c r="H60" s="44" t="s">
        <v>39</v>
      </c>
      <c r="I60" s="44">
        <v>11</v>
      </c>
      <c r="J60" s="44" t="s">
        <v>40</v>
      </c>
    </row>
    <row r="61" spans="1:10" ht="12.75" outlineLevel="1" x14ac:dyDescent="0.2">
      <c r="A61" s="5"/>
      <c r="B61" s="45"/>
      <c r="C61" s="19">
        <v>40</v>
      </c>
      <c r="D61" s="23"/>
      <c r="E61" s="25"/>
      <c r="F61" s="42" t="s">
        <v>45</v>
      </c>
      <c r="G61" s="43" t="s">
        <v>86</v>
      </c>
      <c r="H61" s="44" t="s">
        <v>39</v>
      </c>
      <c r="I61" s="44">
        <v>1</v>
      </c>
      <c r="J61" s="44" t="s">
        <v>40</v>
      </c>
    </row>
    <row r="62" spans="1:10" ht="12.75" outlineLevel="1" x14ac:dyDescent="0.2">
      <c r="A62" s="5"/>
      <c r="B62" s="45"/>
      <c r="C62" s="19">
        <v>41</v>
      </c>
      <c r="D62" s="23">
        <f>D60+1</f>
        <v>34</v>
      </c>
      <c r="E62" s="25"/>
      <c r="F62" s="42" t="s">
        <v>45</v>
      </c>
      <c r="G62" s="43" t="s">
        <v>47</v>
      </c>
      <c r="H62" s="44" t="s">
        <v>39</v>
      </c>
      <c r="I62" s="44">
        <v>2</v>
      </c>
      <c r="J62" s="44" t="s">
        <v>40</v>
      </c>
    </row>
    <row r="63" spans="1:10" ht="12.75" outlineLevel="1" x14ac:dyDescent="0.2">
      <c r="A63" s="5"/>
      <c r="B63" s="34"/>
      <c r="C63" s="28" t="s">
        <v>89</v>
      </c>
      <c r="D63" s="26"/>
      <c r="E63" s="26"/>
      <c r="F63" s="15"/>
      <c r="G63" s="16"/>
      <c r="H63" s="14"/>
      <c r="I63" s="27"/>
      <c r="J63" s="17"/>
    </row>
    <row r="64" spans="1:10" ht="12.75" outlineLevel="1" x14ac:dyDescent="0.2">
      <c r="A64" s="5"/>
      <c r="B64" s="34"/>
      <c r="C64" s="19">
        <v>42</v>
      </c>
      <c r="D64" s="23">
        <f>D60+1</f>
        <v>34</v>
      </c>
      <c r="E64" s="25"/>
      <c r="F64" s="42" t="s">
        <v>45</v>
      </c>
      <c r="G64" s="43" t="s">
        <v>86</v>
      </c>
      <c r="H64" s="44" t="s">
        <v>39</v>
      </c>
      <c r="I64" s="44">
        <v>2</v>
      </c>
      <c r="J64" s="44" t="s">
        <v>40</v>
      </c>
    </row>
    <row r="65" spans="1:10" ht="12.75" outlineLevel="1" x14ac:dyDescent="0.2">
      <c r="A65" s="5"/>
      <c r="B65" s="34"/>
      <c r="C65" s="19">
        <v>43</v>
      </c>
      <c r="D65" s="23"/>
      <c r="E65" s="25"/>
      <c r="F65" s="42" t="s">
        <v>45</v>
      </c>
      <c r="G65" s="43" t="s">
        <v>53</v>
      </c>
      <c r="H65" s="44" t="s">
        <v>39</v>
      </c>
      <c r="I65" s="44">
        <v>3</v>
      </c>
      <c r="J65" s="44" t="s">
        <v>40</v>
      </c>
    </row>
    <row r="66" spans="1:10" ht="12.75" x14ac:dyDescent="0.2">
      <c r="A66" s="5"/>
      <c r="B66" s="29"/>
      <c r="C66" s="28" t="s">
        <v>76</v>
      </c>
      <c r="D66" s="26"/>
      <c r="E66" s="26"/>
      <c r="F66" s="15"/>
      <c r="G66" s="16"/>
      <c r="H66" s="14"/>
      <c r="I66" s="27"/>
      <c r="J66" s="17"/>
    </row>
    <row r="67" spans="1:10" ht="12.75" outlineLevel="1" x14ac:dyDescent="0.2">
      <c r="A67" s="5"/>
      <c r="B67" s="45"/>
      <c r="C67" s="19">
        <v>44</v>
      </c>
      <c r="D67" s="23">
        <f>D62+1</f>
        <v>35</v>
      </c>
      <c r="E67" s="25"/>
      <c r="F67" s="42"/>
      <c r="G67" s="43" t="s">
        <v>77</v>
      </c>
      <c r="H67" s="44" t="s">
        <v>39</v>
      </c>
      <c r="I67" s="44" t="s">
        <v>100</v>
      </c>
      <c r="J67" s="44" t="s">
        <v>42</v>
      </c>
    </row>
    <row r="68" spans="1:10" ht="12.75" outlineLevel="1" x14ac:dyDescent="0.2">
      <c r="A68" s="5"/>
      <c r="B68" s="45"/>
      <c r="C68" s="19">
        <v>45</v>
      </c>
      <c r="D68" s="23">
        <f>D67+1</f>
        <v>36</v>
      </c>
      <c r="E68" s="25"/>
      <c r="F68" s="42"/>
      <c r="G68" s="43" t="s">
        <v>74</v>
      </c>
      <c r="H68" s="44" t="s">
        <v>39</v>
      </c>
      <c r="I68" s="44">
        <v>14</v>
      </c>
      <c r="J68" s="44" t="s">
        <v>40</v>
      </c>
    </row>
    <row r="69" spans="1:10" ht="12.75" outlineLevel="1" x14ac:dyDescent="0.2">
      <c r="A69" s="5"/>
      <c r="B69" s="45"/>
      <c r="C69" s="19">
        <v>46</v>
      </c>
      <c r="D69" s="23"/>
      <c r="E69" s="25"/>
      <c r="F69" s="42"/>
      <c r="G69" s="43" t="s">
        <v>86</v>
      </c>
      <c r="H69" s="44" t="s">
        <v>39</v>
      </c>
      <c r="I69" s="44">
        <v>3</v>
      </c>
      <c r="J69" s="44"/>
    </row>
    <row r="70" spans="1:10" ht="12.75" outlineLevel="1" x14ac:dyDescent="0.2">
      <c r="A70" s="5"/>
      <c r="B70" s="45"/>
      <c r="C70" s="19">
        <v>47</v>
      </c>
      <c r="D70" s="23"/>
      <c r="E70" s="25"/>
      <c r="F70" s="42" t="s">
        <v>45</v>
      </c>
      <c r="G70" s="43" t="s">
        <v>46</v>
      </c>
      <c r="H70" s="44" t="s">
        <v>39</v>
      </c>
      <c r="I70" s="44">
        <v>7</v>
      </c>
      <c r="J70" s="44" t="s">
        <v>40</v>
      </c>
    </row>
    <row r="71" spans="1:10" ht="12.75" outlineLevel="1" x14ac:dyDescent="0.2">
      <c r="A71" s="5"/>
      <c r="B71" s="45"/>
      <c r="C71" s="19">
        <v>48</v>
      </c>
      <c r="D71" s="23">
        <f>D68+1</f>
        <v>37</v>
      </c>
      <c r="E71" s="25"/>
      <c r="F71" s="42" t="s">
        <v>45</v>
      </c>
      <c r="G71" s="43" t="s">
        <v>53</v>
      </c>
      <c r="H71" s="44" t="s">
        <v>39</v>
      </c>
      <c r="I71" s="44">
        <v>2</v>
      </c>
      <c r="J71" s="44" t="s">
        <v>40</v>
      </c>
    </row>
    <row r="72" spans="1:10" ht="12.75" outlineLevel="1" x14ac:dyDescent="0.2">
      <c r="A72" s="5"/>
      <c r="B72" s="45"/>
      <c r="C72" s="19">
        <v>49</v>
      </c>
      <c r="D72" s="23"/>
      <c r="E72" s="25"/>
      <c r="F72" s="42" t="s">
        <v>45</v>
      </c>
      <c r="G72" s="43" t="s">
        <v>86</v>
      </c>
      <c r="H72" s="44" t="s">
        <v>39</v>
      </c>
      <c r="I72" s="44">
        <v>2</v>
      </c>
      <c r="J72" s="44" t="s">
        <v>40</v>
      </c>
    </row>
    <row r="73" spans="1:10" ht="12.75" outlineLevel="1" x14ac:dyDescent="0.2">
      <c r="A73" s="5"/>
      <c r="B73" s="45"/>
      <c r="C73" s="19">
        <v>50</v>
      </c>
      <c r="D73" s="23">
        <f>D71+1</f>
        <v>38</v>
      </c>
      <c r="E73" s="25"/>
      <c r="F73" s="42" t="s">
        <v>45</v>
      </c>
      <c r="G73" s="43" t="s">
        <v>47</v>
      </c>
      <c r="H73" s="44" t="s">
        <v>39</v>
      </c>
      <c r="I73" s="44">
        <v>2</v>
      </c>
      <c r="J73" s="44" t="s">
        <v>40</v>
      </c>
    </row>
    <row r="74" spans="1:10" ht="12.75" x14ac:dyDescent="0.2">
      <c r="A74" s="5"/>
      <c r="B74" s="29"/>
      <c r="C74" s="28" t="s">
        <v>78</v>
      </c>
      <c r="D74" s="26"/>
      <c r="E74" s="26"/>
      <c r="F74" s="15"/>
      <c r="G74" s="16"/>
      <c r="H74" s="14"/>
      <c r="I74" s="27"/>
      <c r="J74" s="17"/>
    </row>
    <row r="75" spans="1:10" ht="25.5" outlineLevel="1" x14ac:dyDescent="0.2">
      <c r="A75" s="5"/>
      <c r="B75" s="45"/>
      <c r="C75" s="19">
        <v>51</v>
      </c>
      <c r="D75" s="23">
        <f>D73+1</f>
        <v>39</v>
      </c>
      <c r="E75" s="25"/>
      <c r="F75" s="21"/>
      <c r="G75" s="22" t="s">
        <v>105</v>
      </c>
      <c r="H75" s="20" t="s">
        <v>39</v>
      </c>
      <c r="I75" s="20">
        <v>12</v>
      </c>
      <c r="J75" s="20" t="s">
        <v>40</v>
      </c>
    </row>
    <row r="76" spans="1:10" ht="12.75" outlineLevel="1" x14ac:dyDescent="0.2">
      <c r="A76" s="5"/>
      <c r="B76" s="45"/>
      <c r="C76" s="19">
        <v>52</v>
      </c>
      <c r="D76" s="23">
        <f t="shared" ref="D76:D80" si="3">D75+1</f>
        <v>40</v>
      </c>
      <c r="E76" s="25"/>
      <c r="F76" s="21"/>
      <c r="G76" s="22" t="s">
        <v>79</v>
      </c>
      <c r="H76" s="20" t="s">
        <v>39</v>
      </c>
      <c r="I76" s="20">
        <v>2</v>
      </c>
      <c r="J76" s="20" t="s">
        <v>40</v>
      </c>
    </row>
    <row r="77" spans="1:10" ht="25.5" outlineLevel="1" x14ac:dyDescent="0.2">
      <c r="A77" s="5"/>
      <c r="B77" s="45"/>
      <c r="C77" s="19">
        <v>53</v>
      </c>
      <c r="D77" s="23">
        <f t="shared" si="3"/>
        <v>41</v>
      </c>
      <c r="E77" s="25"/>
      <c r="F77" s="21"/>
      <c r="G77" s="22" t="s">
        <v>106</v>
      </c>
      <c r="H77" s="20" t="s">
        <v>39</v>
      </c>
      <c r="I77" s="20">
        <v>14</v>
      </c>
      <c r="J77" s="20" t="s">
        <v>40</v>
      </c>
    </row>
    <row r="78" spans="1:10" ht="12.75" outlineLevel="1" x14ac:dyDescent="0.2">
      <c r="A78" s="5"/>
      <c r="B78" s="45"/>
      <c r="C78" s="19">
        <v>54</v>
      </c>
      <c r="D78" s="23">
        <f t="shared" si="3"/>
        <v>42</v>
      </c>
      <c r="E78" s="25"/>
      <c r="F78" s="21"/>
      <c r="G78" s="22" t="s">
        <v>80</v>
      </c>
      <c r="H78" s="20" t="s">
        <v>39</v>
      </c>
      <c r="I78" s="20" t="s">
        <v>101</v>
      </c>
      <c r="J78" s="20" t="s">
        <v>42</v>
      </c>
    </row>
    <row r="79" spans="1:10" ht="12.75" outlineLevel="1" x14ac:dyDescent="0.2">
      <c r="A79" s="5"/>
      <c r="B79" s="45"/>
      <c r="C79" s="19">
        <v>55</v>
      </c>
      <c r="D79" s="23">
        <f t="shared" si="3"/>
        <v>43</v>
      </c>
      <c r="E79" s="25"/>
      <c r="F79" s="21"/>
      <c r="G79" s="22" t="s">
        <v>81</v>
      </c>
      <c r="H79" s="20" t="s">
        <v>39</v>
      </c>
      <c r="I79" s="20" t="s">
        <v>102</v>
      </c>
      <c r="J79" s="20" t="s">
        <v>42</v>
      </c>
    </row>
    <row r="80" spans="1:10" ht="12.75" outlineLevel="1" x14ac:dyDescent="0.2">
      <c r="A80" s="5"/>
      <c r="B80" s="45"/>
      <c r="C80" s="19">
        <v>56</v>
      </c>
      <c r="D80" s="23">
        <f t="shared" si="3"/>
        <v>44</v>
      </c>
      <c r="E80" s="25"/>
      <c r="F80" s="21"/>
      <c r="G80" s="22" t="s">
        <v>82</v>
      </c>
      <c r="H80" s="20" t="s">
        <v>39</v>
      </c>
      <c r="I80" s="20">
        <v>18</v>
      </c>
      <c r="J80" s="20" t="s">
        <v>40</v>
      </c>
    </row>
    <row r="81" spans="1:10" ht="12.75" x14ac:dyDescent="0.2">
      <c r="A81" s="5"/>
      <c r="B81" s="29"/>
      <c r="C81" s="28" t="s">
        <v>83</v>
      </c>
      <c r="D81" s="26"/>
      <c r="E81" s="26"/>
      <c r="F81" s="15"/>
      <c r="G81" s="16"/>
      <c r="H81" s="14"/>
      <c r="I81" s="27"/>
      <c r="J81" s="17"/>
    </row>
    <row r="82" spans="1:10" ht="12.75" outlineLevel="1" x14ac:dyDescent="0.2">
      <c r="A82" s="5"/>
      <c r="B82" s="45"/>
      <c r="C82" s="19">
        <v>57</v>
      </c>
      <c r="D82" s="23" t="e">
        <f>#REF!+1</f>
        <v>#REF!</v>
      </c>
      <c r="E82" s="25"/>
      <c r="F82" s="42"/>
      <c r="G82" s="43" t="s">
        <v>74</v>
      </c>
      <c r="H82" s="44" t="s">
        <v>39</v>
      </c>
      <c r="I82" s="44">
        <v>3</v>
      </c>
      <c r="J82" s="44" t="s">
        <v>40</v>
      </c>
    </row>
    <row r="83" spans="1:10" ht="12.75" outlineLevel="1" x14ac:dyDescent="0.2">
      <c r="A83" s="5"/>
      <c r="B83" s="45"/>
      <c r="C83" s="19">
        <v>58</v>
      </c>
      <c r="D83" s="23" t="e">
        <f>D82+1</f>
        <v>#REF!</v>
      </c>
      <c r="E83" s="25"/>
      <c r="F83" s="42"/>
      <c r="G83" s="43" t="s">
        <v>84</v>
      </c>
      <c r="H83" s="44" t="s">
        <v>85</v>
      </c>
      <c r="I83" s="44">
        <v>5</v>
      </c>
      <c r="J83" s="44" t="s">
        <v>40</v>
      </c>
    </row>
    <row r="84" spans="1:10" ht="12.75" outlineLevel="1" x14ac:dyDescent="0.2">
      <c r="A84" s="5"/>
      <c r="B84" s="41"/>
      <c r="C84" s="19">
        <v>59</v>
      </c>
      <c r="D84" s="23"/>
      <c r="E84" s="25"/>
      <c r="F84" s="42" t="s">
        <v>45</v>
      </c>
      <c r="G84" s="43" t="s">
        <v>53</v>
      </c>
      <c r="H84" s="44" t="s">
        <v>39</v>
      </c>
      <c r="I84" s="44">
        <v>1</v>
      </c>
      <c r="J84" s="44" t="s">
        <v>40</v>
      </c>
    </row>
    <row r="85" spans="1:10" ht="12.75" outlineLevel="1" x14ac:dyDescent="0.2">
      <c r="A85" s="5"/>
      <c r="B85" s="41"/>
      <c r="C85" s="19">
        <v>60</v>
      </c>
      <c r="D85" s="23" t="e">
        <f>#REF!+1</f>
        <v>#REF!</v>
      </c>
      <c r="E85" s="25"/>
      <c r="F85" s="42" t="s">
        <v>45</v>
      </c>
      <c r="G85" s="43" t="s">
        <v>47</v>
      </c>
      <c r="H85" s="44" t="s">
        <v>39</v>
      </c>
      <c r="I85" s="44">
        <v>1</v>
      </c>
      <c r="J85" s="44" t="s">
        <v>40</v>
      </c>
    </row>
    <row r="86" spans="1:10" x14ac:dyDescent="0.2">
      <c r="C86" s="1" t="s">
        <v>107</v>
      </c>
    </row>
    <row r="88" spans="1:10" x14ac:dyDescent="0.2">
      <c r="H88" s="3"/>
    </row>
  </sheetData>
  <sortState ref="A14:J61">
    <sortCondition ref="B14"/>
  </sortState>
  <mergeCells count="13">
    <mergeCell ref="B82:B83"/>
    <mergeCell ref="C1:J1"/>
    <mergeCell ref="C2:J2"/>
    <mergeCell ref="B15:B23"/>
    <mergeCell ref="B25:B29"/>
    <mergeCell ref="B31:B32"/>
    <mergeCell ref="B34:B39"/>
    <mergeCell ref="B44:B50"/>
    <mergeCell ref="B53:B56"/>
    <mergeCell ref="B60:B62"/>
    <mergeCell ref="B67:B73"/>
    <mergeCell ref="B75:B80"/>
    <mergeCell ref="F13:G13"/>
  </mergeCells>
  <phoneticPr fontId="0" type="noConversion"/>
  <pageMargins left="0.19685039370078741" right="0.19685039370078741" top="0.98425196850393704" bottom="0.98425196850393704" header="0.51181102362204722" footer="0.51181102362204722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30" t="s">
        <v>7</v>
      </c>
      <c r="B5" t="e">
        <f>XLR_ERRNAME</f>
        <v>#NAME?</v>
      </c>
    </row>
    <row r="6" spans="1:80" x14ac:dyDescent="0.2">
      <c r="A6" t="s">
        <v>8</v>
      </c>
      <c r="B6" s="31" t="s">
        <v>9</v>
      </c>
      <c r="C6" s="31" t="s">
        <v>10</v>
      </c>
      <c r="D6" s="31" t="s">
        <v>11</v>
      </c>
      <c r="E6" s="31" t="s">
        <v>12</v>
      </c>
      <c r="F6" s="32">
        <v>42587</v>
      </c>
      <c r="G6" s="31" t="s">
        <v>13</v>
      </c>
      <c r="H6" s="31" t="s">
        <v>13</v>
      </c>
      <c r="I6">
        <v>114</v>
      </c>
      <c r="J6">
        <v>-18</v>
      </c>
    </row>
    <row r="7" spans="1:80" x14ac:dyDescent="0.2">
      <c r="A7" t="s">
        <v>14</v>
      </c>
      <c r="B7" s="31" t="s">
        <v>15</v>
      </c>
      <c r="C7" s="31" t="s">
        <v>16</v>
      </c>
      <c r="D7" s="31" t="s">
        <v>17</v>
      </c>
    </row>
    <row r="8" spans="1:80" x14ac:dyDescent="0.2">
      <c r="A8" t="s">
        <v>18</v>
      </c>
      <c r="B8">
        <v>357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1" t="s">
        <v>19</v>
      </c>
      <c r="K8" s="31" t="s">
        <v>20</v>
      </c>
      <c r="L8" s="31" t="s">
        <v>21</v>
      </c>
      <c r="M8" s="31" t="s">
        <v>22</v>
      </c>
      <c r="N8" s="31" t="s">
        <v>23</v>
      </c>
      <c r="O8" s="31" t="s">
        <v>24</v>
      </c>
      <c r="P8" s="31" t="s">
        <v>24</v>
      </c>
      <c r="Q8" s="31" t="s">
        <v>24</v>
      </c>
      <c r="R8" s="31" t="s">
        <v>24</v>
      </c>
      <c r="S8" s="31" t="s">
        <v>24</v>
      </c>
      <c r="T8" s="31" t="s">
        <v>24</v>
      </c>
      <c r="U8" s="31" t="s">
        <v>24</v>
      </c>
      <c r="V8" s="31" t="s">
        <v>24</v>
      </c>
      <c r="W8" s="31" t="s">
        <v>24</v>
      </c>
      <c r="X8">
        <v>0</v>
      </c>
      <c r="Y8" s="32">
        <v>42586</v>
      </c>
      <c r="Z8" s="32">
        <v>42586</v>
      </c>
      <c r="AA8" s="31" t="s">
        <v>13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114</v>
      </c>
      <c r="BN8">
        <v>114</v>
      </c>
      <c r="BO8">
        <v>0</v>
      </c>
      <c r="BP8" s="33">
        <v>42586.671388888892</v>
      </c>
      <c r="BQ8" s="33">
        <v>42586.671620370369</v>
      </c>
      <c r="BR8">
        <v>1</v>
      </c>
      <c r="BS8">
        <v>1</v>
      </c>
      <c r="BT8">
        <v>0</v>
      </c>
      <c r="BU8">
        <v>357</v>
      </c>
      <c r="BV8">
        <v>0</v>
      </c>
      <c r="BW8">
        <v>114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 x14ac:dyDescent="0.2">
      <c r="A9" t="s">
        <v>25</v>
      </c>
      <c r="B9">
        <v>69688</v>
      </c>
      <c r="C9">
        <v>357</v>
      </c>
      <c r="D9" s="31" t="s">
        <v>26</v>
      </c>
      <c r="E9" s="31" t="s">
        <v>27</v>
      </c>
      <c r="F9">
        <v>14</v>
      </c>
      <c r="G9">
        <v>114</v>
      </c>
      <c r="H9">
        <v>5</v>
      </c>
      <c r="I9">
        <v>0</v>
      </c>
      <c r="J9">
        <v>2</v>
      </c>
      <c r="K9" s="31" t="s">
        <v>28</v>
      </c>
      <c r="L9" s="33">
        <v>42586.706863425927</v>
      </c>
      <c r="M9" s="32">
        <v>42586</v>
      </c>
      <c r="N9" s="32">
        <v>42586</v>
      </c>
      <c r="O9" s="31" t="s">
        <v>29</v>
      </c>
      <c r="P9" s="31" t="s">
        <v>29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0.75052571210093677</v>
      </c>
      <c r="AL9">
        <v>0.89229897136012037</v>
      </c>
      <c r="AM9">
        <v>66.742000000000004</v>
      </c>
      <c r="AN9">
        <v>1.3323993886907792</v>
      </c>
      <c r="AO9">
        <v>1.1888986039696356</v>
      </c>
      <c r="AP9">
        <v>88.927000000000007</v>
      </c>
      <c r="AQ9">
        <v>1.1207006083126065</v>
      </c>
      <c r="AR9">
        <v>0.84111462210577204</v>
      </c>
      <c r="AS9">
        <v>74.797799999999995</v>
      </c>
      <c r="AT9">
        <v>1.4983069131880973E-2</v>
      </c>
      <c r="AU9">
        <v>1.1245178629662532E-2</v>
      </c>
      <c r="AV9">
        <v>1.3369377174194964E-2</v>
      </c>
      <c r="AW9">
        <v>0</v>
      </c>
      <c r="AX9" s="31" t="s">
        <v>30</v>
      </c>
      <c r="AY9" s="31" t="s">
        <v>13</v>
      </c>
      <c r="AZ9" s="31" t="s">
        <v>13</v>
      </c>
      <c r="BA9">
        <v>1</v>
      </c>
      <c r="BB9" s="31" t="s">
        <v>13</v>
      </c>
      <c r="BC9">
        <v>0</v>
      </c>
      <c r="BD9" s="31" t="s">
        <v>31</v>
      </c>
      <c r="BE9">
        <v>-114</v>
      </c>
      <c r="BF9" s="31" t="s">
        <v>9</v>
      </c>
      <c r="BG9" s="31" t="s">
        <v>32</v>
      </c>
      <c r="BH9">
        <v>0</v>
      </c>
      <c r="BI9" s="31" t="s">
        <v>33</v>
      </c>
      <c r="BJ9" s="31" t="s">
        <v>34</v>
      </c>
      <c r="BK9">
        <v>10</v>
      </c>
      <c r="BL9" s="31" t="s">
        <v>13</v>
      </c>
      <c r="BM9">
        <v>25</v>
      </c>
      <c r="BN9" s="31" t="s">
        <v>35</v>
      </c>
      <c r="BO9" s="31" t="s">
        <v>13</v>
      </c>
      <c r="BQ9" s="33">
        <v>42587.700324074074</v>
      </c>
      <c r="BR9" s="33">
        <v>42586.748703703706</v>
      </c>
    </row>
    <row r="10" spans="1:80" x14ac:dyDescent="0.2">
      <c r="A10" t="s">
        <v>36</v>
      </c>
      <c r="B10">
        <v>0</v>
      </c>
      <c r="C10" s="31" t="s">
        <v>29</v>
      </c>
      <c r="E10" s="31" t="s">
        <v>29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1" t="s">
        <v>29</v>
      </c>
      <c r="O10" s="31" t="s">
        <v>29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1" t="s">
        <v>29</v>
      </c>
      <c r="Y10" s="31" t="s">
        <v>29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1" t="s">
        <v>29</v>
      </c>
      <c r="AI10" s="31" t="s">
        <v>29</v>
      </c>
      <c r="AK10">
        <v>0</v>
      </c>
      <c r="AL10">
        <v>0</v>
      </c>
      <c r="AM10">
        <v>0</v>
      </c>
      <c r="AN10">
        <v>0</v>
      </c>
      <c r="AO10">
        <v>0</v>
      </c>
      <c r="AP10" s="31" t="s">
        <v>13</v>
      </c>
      <c r="AQ10" s="3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Сводная ведомость</vt:lpstr>
      <vt:lpstr>TableRange</vt:lpstr>
      <vt:lpstr>'Сводная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NepDoc69688</dc:subject>
  <dc:creator>Суханкина Елизавета</dc:creator>
  <cp:lastModifiedBy>Чапланова Полина Олеговна</cp:lastModifiedBy>
  <cp:lastPrinted>2016-08-11T11:28:02Z</cp:lastPrinted>
  <dcterms:created xsi:type="dcterms:W3CDTF">2006-07-24T22:58:03Z</dcterms:created>
  <dcterms:modified xsi:type="dcterms:W3CDTF">2016-08-11T11:28:22Z</dcterms:modified>
</cp:coreProperties>
</file>