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ведомость'!$A$14:$J$163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C15" i="1" s="1"/>
  <c r="B5" i="2"/>
  <c r="C2" i="1"/>
  <c r="G9" i="1"/>
  <c r="G11" i="1"/>
  <c r="G10" i="1"/>
  <c r="G6" i="1"/>
  <c r="D17" i="1" l="1"/>
  <c r="C17" i="1" s="1"/>
  <c r="D18" i="1" l="1"/>
  <c r="C18" i="1" s="1"/>
  <c r="D19" i="1" l="1"/>
  <c r="D20" i="1" s="1"/>
  <c r="C19" i="1" l="1"/>
  <c r="C20" i="1"/>
  <c r="D21" i="1"/>
  <c r="C21" i="1" l="1"/>
  <c r="D22" i="1"/>
  <c r="C22" i="1" l="1"/>
  <c r="D23" i="1"/>
  <c r="D24" i="1" l="1"/>
  <c r="C23" i="1"/>
  <c r="C24" i="1" l="1"/>
  <c r="D25" i="1"/>
  <c r="C25" i="1" l="1"/>
  <c r="D26" i="1"/>
  <c r="C26" i="1" l="1"/>
  <c r="D27" i="1"/>
  <c r="D29" i="1" l="1"/>
  <c r="C27" i="1"/>
  <c r="C29" i="1" l="1"/>
  <c r="D30" i="1"/>
  <c r="D31" i="1" l="1"/>
  <c r="C30" i="1"/>
  <c r="D33" i="1" l="1"/>
  <c r="C31" i="1"/>
  <c r="D34" i="1" l="1"/>
  <c r="C33" i="1"/>
  <c r="C34" i="1" l="1"/>
  <c r="D36" i="1"/>
  <c r="D37" i="1" l="1"/>
  <c r="C36" i="1"/>
  <c r="C37" i="1" l="1"/>
  <c r="D39" i="1"/>
  <c r="D41" i="1" l="1"/>
  <c r="C39" i="1"/>
  <c r="C41" i="1" l="1"/>
  <c r="D42" i="1"/>
  <c r="D43" i="1" l="1"/>
  <c r="C42" i="1"/>
  <c r="C43" i="1" l="1"/>
  <c r="D45" i="1"/>
  <c r="D46" i="1" l="1"/>
  <c r="C45" i="1"/>
  <c r="C46" i="1" l="1"/>
  <c r="D48" i="1"/>
  <c r="D49" i="1" l="1"/>
  <c r="C48" i="1"/>
  <c r="D50" i="1" l="1"/>
  <c r="C49" i="1"/>
  <c r="D51" i="1" l="1"/>
  <c r="C50" i="1"/>
  <c r="C51" i="1" l="1"/>
  <c r="D52" i="1"/>
  <c r="D53" i="1" l="1"/>
  <c r="C52" i="1"/>
  <c r="C53" i="1" l="1"/>
  <c r="D54" i="1"/>
  <c r="D55" i="1" l="1"/>
  <c r="C54" i="1"/>
  <c r="C55" i="1" l="1"/>
  <c r="D56" i="1"/>
  <c r="D57" i="1" l="1"/>
  <c r="C56" i="1"/>
  <c r="D58" i="1" l="1"/>
  <c r="C57" i="1"/>
  <c r="D60" i="1" l="1"/>
  <c r="C58" i="1"/>
  <c r="C60" i="1" l="1"/>
  <c r="D62" i="1"/>
  <c r="D63" i="1" l="1"/>
  <c r="C62" i="1"/>
  <c r="D64" i="1" l="1"/>
  <c r="C63" i="1"/>
  <c r="D65" i="1" l="1"/>
  <c r="C64" i="1"/>
  <c r="C65" i="1" l="1"/>
  <c r="D67" i="1"/>
  <c r="D68" i="1" l="1"/>
  <c r="C67" i="1"/>
  <c r="C68" i="1" l="1"/>
  <c r="D69" i="1"/>
  <c r="D70" i="1" l="1"/>
  <c r="C69" i="1"/>
  <c r="C70" i="1" l="1"/>
  <c r="D71" i="1"/>
  <c r="D72" i="1" l="1"/>
  <c r="C71" i="1"/>
  <c r="C72" i="1" l="1"/>
  <c r="D73" i="1"/>
  <c r="D74" i="1" l="1"/>
  <c r="C73" i="1"/>
  <c r="D75" i="1" l="1"/>
  <c r="C74" i="1"/>
  <c r="D77" i="1" l="1"/>
  <c r="C75" i="1"/>
  <c r="C77" i="1" l="1"/>
  <c r="D79" i="1"/>
  <c r="D81" i="1" l="1"/>
  <c r="C79" i="1"/>
  <c r="C81" i="1" l="1"/>
  <c r="D83" i="1"/>
  <c r="D84" i="1" l="1"/>
  <c r="C83" i="1"/>
  <c r="D85" i="1" l="1"/>
  <c r="C84" i="1"/>
  <c r="D86" i="1" l="1"/>
  <c r="C85" i="1"/>
  <c r="C86" i="1" l="1"/>
  <c r="D87" i="1"/>
  <c r="D88" i="1" l="1"/>
  <c r="C87" i="1"/>
  <c r="C88" i="1" l="1"/>
  <c r="D89" i="1"/>
  <c r="D90" i="1" l="1"/>
  <c r="C89" i="1"/>
  <c r="C90" i="1" l="1"/>
  <c r="D91" i="1"/>
  <c r="D92" i="1" l="1"/>
  <c r="C91" i="1"/>
  <c r="D94" i="1" l="1"/>
  <c r="C92" i="1"/>
  <c r="D96" i="1" l="1"/>
  <c r="C94" i="1"/>
  <c r="C96" i="1" l="1"/>
  <c r="D98" i="1"/>
  <c r="D99" i="1" l="1"/>
  <c r="C98" i="1"/>
  <c r="D100" i="1" l="1"/>
  <c r="C99" i="1"/>
  <c r="D101" i="1" l="1"/>
  <c r="C100" i="1"/>
  <c r="C101" i="1" l="1"/>
  <c r="D102" i="1"/>
  <c r="D103" i="1" l="1"/>
  <c r="C102" i="1"/>
  <c r="C103" i="1" l="1"/>
  <c r="D104" i="1"/>
  <c r="D105" i="1" l="1"/>
  <c r="C104" i="1"/>
  <c r="C105" i="1" l="1"/>
  <c r="D106" i="1"/>
  <c r="D107" i="1" l="1"/>
  <c r="C106" i="1"/>
  <c r="C107" i="1" l="1"/>
  <c r="D108" i="1"/>
  <c r="D109" i="1" l="1"/>
  <c r="C108" i="1"/>
  <c r="D110" i="1" l="1"/>
  <c r="C109" i="1"/>
  <c r="D112" i="1" l="1"/>
  <c r="C110" i="1"/>
  <c r="C112" i="1" l="1"/>
  <c r="D113" i="1"/>
  <c r="D114" i="1" l="1"/>
  <c r="C113" i="1"/>
  <c r="C114" i="1" l="1"/>
  <c r="D115" i="1"/>
  <c r="D117" i="1" l="1"/>
  <c r="C115" i="1"/>
  <c r="C117" i="1" l="1"/>
  <c r="D118" i="1"/>
  <c r="D119" i="1" l="1"/>
  <c r="C118" i="1"/>
  <c r="C119" i="1" l="1"/>
  <c r="D121" i="1"/>
  <c r="D122" i="1" l="1"/>
  <c r="C121" i="1"/>
  <c r="C122" i="1" l="1"/>
  <c r="D123" i="1"/>
  <c r="D124" i="1" l="1"/>
  <c r="C123" i="1"/>
  <c r="C124" i="1" l="1"/>
  <c r="D125" i="1"/>
  <c r="D126" i="1" l="1"/>
  <c r="C125" i="1"/>
  <c r="C126" i="1" l="1"/>
  <c r="D127" i="1"/>
  <c r="D128" i="1" l="1"/>
  <c r="C127" i="1"/>
  <c r="C128" i="1" l="1"/>
  <c r="D129" i="1"/>
  <c r="D130" i="1" l="1"/>
  <c r="C129" i="1"/>
  <c r="C130" i="1" l="1"/>
  <c r="D131" i="1"/>
  <c r="D132" i="1" l="1"/>
  <c r="C131" i="1"/>
  <c r="C132" i="1" l="1"/>
  <c r="D134" i="1"/>
  <c r="D135" i="1" l="1"/>
  <c r="C134" i="1"/>
  <c r="C135" i="1" l="1"/>
  <c r="D136" i="1"/>
  <c r="D137" i="1" l="1"/>
  <c r="C136" i="1"/>
  <c r="C137" i="1" l="1"/>
  <c r="D138" i="1"/>
  <c r="D139" i="1" l="1"/>
  <c r="C138" i="1"/>
  <c r="C139" i="1" l="1"/>
  <c r="D140" i="1"/>
  <c r="D141" i="1" l="1"/>
  <c r="C140" i="1"/>
  <c r="C141" i="1" l="1"/>
  <c r="D142" i="1"/>
  <c r="D143" i="1" l="1"/>
  <c r="C142" i="1"/>
  <c r="C143" i="1" l="1"/>
  <c r="D144" i="1"/>
  <c r="D146" i="1" l="1"/>
  <c r="C144" i="1"/>
  <c r="C146" i="1" l="1"/>
  <c r="D147" i="1"/>
  <c r="D148" i="1" l="1"/>
  <c r="C147" i="1"/>
  <c r="C148" i="1" l="1"/>
  <c r="D149" i="1"/>
  <c r="D150" i="1" l="1"/>
  <c r="C149" i="1"/>
  <c r="C150" i="1" l="1"/>
  <c r="D151" i="1"/>
  <c r="D152" i="1" l="1"/>
  <c r="C151" i="1"/>
  <c r="C152" i="1" l="1"/>
  <c r="D153" i="1"/>
  <c r="D154" i="1" l="1"/>
  <c r="C153" i="1"/>
  <c r="C154" i="1" l="1"/>
  <c r="D155" i="1"/>
  <c r="D157" i="1" l="1"/>
  <c r="C155" i="1"/>
  <c r="C157" i="1" l="1"/>
  <c r="D159" i="1"/>
  <c r="D161" i="1" l="1"/>
  <c r="C159" i="1"/>
  <c r="C161" i="1" l="1"/>
  <c r="D162" i="1"/>
  <c r="D163" i="1" l="1"/>
  <c r="C163" i="1" s="1"/>
  <c r="C162" i="1"/>
</calcChain>
</file>

<file path=xl/sharedStrings.xml><?xml version="1.0" encoding="utf-8"?>
<sst xmlns="http://schemas.openxmlformats.org/spreadsheetml/2006/main" count="696" uniqueCount="355">
  <si>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</si>
  <si>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</si>
  <si>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</si>
  <si>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</si>
  <si>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</si>
  <si>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</si>
  <si>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</si>
  <si>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Дизайнер:</t>
  </si>
  <si>
    <t>Менеджер:</t>
  </si>
  <si>
    <t>Руководитель проекта: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</si>
  <si>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</si>
  <si>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</si>
  <si>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</si>
  <si>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</si>
  <si>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</si>
  <si>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</si>
  <si>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</si>
  <si>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</si>
  <si>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</si>
  <si>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"Интерьер Клуб-С"</t>
  </si>
  <si>
    <t>123056, Российская Федерация, г.Москва, Б.Грузинская ул., д.39</t>
  </si>
  <si>
    <t>(495) 226-42-16, 226-42-17</t>
  </si>
  <si>
    <t>Project</t>
  </si>
  <si>
    <t xml:space="preserve">GRZ                           </t>
  </si>
  <si>
    <t xml:space="preserve">МО, Истринский р-н, д.Писково, пос."Greenfield-1", уч.233-239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</si>
  <si>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</si>
  <si>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</si>
  <si>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Кушнарева О.В.                                              </t>
  </si>
  <si>
    <t xml:space="preserve">Недумова Н.В., Луканина И.И.                                </t>
  </si>
  <si>
    <t xml:space="preserve">                                                            </t>
  </si>
  <si>
    <t xml:space="preserve">Дорошина  Л.С.                                              </t>
  </si>
  <si>
    <t>Title</t>
  </si>
  <si>
    <t>GRZ</t>
  </si>
  <si>
    <t>МО, Истринский р-н, д.Писково, пос."Greenfield-1", уч.233-239</t>
  </si>
  <si>
    <t>1</t>
  </si>
  <si>
    <t xml:space="preserve"> </t>
  </si>
  <si>
    <t>T</t>
  </si>
  <si>
    <t>Мебель2</t>
  </si>
  <si>
    <t xml:space="preserve">Дорошина Любовь Сергеевна     </t>
  </si>
  <si>
    <t>Дорошина Любовь Сергеевна</t>
  </si>
  <si>
    <t xml:space="preserve">офис                </t>
  </si>
  <si>
    <t xml:space="preserve"> (нет)</t>
  </si>
  <si>
    <t xml:space="preserve">ИКС                           </t>
  </si>
  <si>
    <t>0</t>
  </si>
  <si>
    <t>Advanced</t>
  </si>
  <si>
    <t>Помещение 0.1. Тренажерный зал для гольфа</t>
  </si>
  <si>
    <t>Tindle</t>
  </si>
  <si>
    <t>CL197/L/MAR/BM.Ant.Brass</t>
  </si>
  <si>
    <t>Светильник потолочный 80x105h finish Marble+Ant.Brass</t>
  </si>
  <si>
    <t>Светильники</t>
  </si>
  <si>
    <t>шт</t>
  </si>
  <si>
    <t>Помещение 0.18.Дегустационная</t>
  </si>
  <si>
    <t>Titchmarsh &amp; Goodwin</t>
  </si>
  <si>
    <t>RL.16/PB</t>
  </si>
  <si>
    <t>Креденция 149х46х80h finish Wolsey</t>
  </si>
  <si>
    <t>Мебель</t>
  </si>
  <si>
    <t>John Richard</t>
  </si>
  <si>
    <t>AJC8363</t>
  </si>
  <si>
    <t>Люстра 38"x42"h finish as shown</t>
  </si>
  <si>
    <t>Beaumont &amp; Fletcher</t>
  </si>
  <si>
    <t>WL16</t>
  </si>
  <si>
    <t>Бра 3lt 40х49h finish Silver Oxide</t>
  </si>
  <si>
    <t>Kohler</t>
  </si>
  <si>
    <t>K-2822-8B-96</t>
  </si>
  <si>
    <t>Раковина чугунная Iron Works, 58,4*61, на 3 отверстия, цвет "Biscuit"</t>
  </si>
  <si>
    <t>Сантехника</t>
  </si>
  <si>
    <t>K-2823-P5</t>
  </si>
  <si>
    <t>Постамент чугунный Iron Works Historic, цвет Iron Black</t>
  </si>
  <si>
    <t>THG</t>
  </si>
  <si>
    <t>G14-D01-00151</t>
  </si>
  <si>
    <t>Смеситель для умывальника на 3 отверстия с донным клапаном, бронза, мод. Versailles</t>
  </si>
  <si>
    <t>Смесители</t>
  </si>
  <si>
    <t>G14-D01-00181/S</t>
  </si>
  <si>
    <t>Кран запорный 1/2" стильный регулируемый с 30 cм трубкой, бронза, мод. Versailles</t>
  </si>
  <si>
    <t>G00-D01-00315L</t>
  </si>
  <si>
    <t>Сифон для умывальника,регулируемый "Р" высота 140/195 см,бронза, гамма General Items</t>
  </si>
  <si>
    <t>RL70/FTK*</t>
  </si>
  <si>
    <t>Стол special size 400x107х77h finish Wolsey</t>
  </si>
  <si>
    <t>RL7515*</t>
  </si>
  <si>
    <t>Стул без подлокотников 48x107h finish Wolsey fabric GP&amp;Baker Merlin Red art.JO559/I  L=137cm,R=13cm, nailhead</t>
  </si>
  <si>
    <t>RL100/GV</t>
  </si>
  <si>
    <t>Сервант 137х46x107х152h finish Wolsey</t>
  </si>
  <si>
    <t>Помещение 0.40. Винный погреб</t>
  </si>
  <si>
    <t>Badari Lighting</t>
  </si>
  <si>
    <t>A6-114/3*</t>
  </si>
  <si>
    <t>Фонарь подвесной special 3lt 33x66h finish F20 Oxide finish</t>
  </si>
  <si>
    <t>Butler</t>
  </si>
  <si>
    <t>2178025</t>
  </si>
  <si>
    <t>Столик кованый D56x74h finish Black Painted</t>
  </si>
  <si>
    <t>Hickory White</t>
  </si>
  <si>
    <t>623-27-62</t>
  </si>
  <si>
    <t>Столик D43x71h finish Mahogany+Grey Granite top</t>
  </si>
  <si>
    <t>Помещение 1.1.1. Тамбур входной</t>
  </si>
  <si>
    <t>B5-350/6+3</t>
  </si>
  <si>
    <t>Фонарь потол. 9lt D55х102h finish F20 Seeded glass</t>
  </si>
  <si>
    <t>A4-85/5</t>
  </si>
  <si>
    <t>Бра 5lt 41х20x86h finish F20</t>
  </si>
  <si>
    <t>Помещение 1.10,1.13. Тамбуры</t>
  </si>
  <si>
    <t>Martinez Y Orts</t>
  </si>
  <si>
    <t>8428/38</t>
  </si>
  <si>
    <t>Фонарь подвесной 37x69h finish D-7</t>
  </si>
  <si>
    <t>8382/30.D7</t>
  </si>
  <si>
    <t>Светильник D33x62h finish D-7</t>
  </si>
  <si>
    <t>Помещение 1.11,1.11.1. Санузлы</t>
  </si>
  <si>
    <t>Banci Firenze</t>
  </si>
  <si>
    <t>70.1204</t>
  </si>
  <si>
    <t>Плафон D45x24h finish как в каталоге+золото</t>
  </si>
  <si>
    <t>Помещение 1.11.2</t>
  </si>
  <si>
    <t>FBAI</t>
  </si>
  <si>
    <t>2593</t>
  </si>
  <si>
    <t>FBAI бра с плафоном</t>
  </si>
  <si>
    <t>светильники</t>
  </si>
  <si>
    <t>8506/49B*</t>
  </si>
  <si>
    <t>Светильник 60hx49cm finish D20</t>
  </si>
  <si>
    <t>7907/1PP</t>
  </si>
  <si>
    <t>Светильник 13x37hx22cm finish D20 with shades as shown</t>
  </si>
  <si>
    <t>Помещение 1.14. Санузел</t>
  </si>
  <si>
    <t>Laudarte</t>
  </si>
  <si>
    <t>Teliantus</t>
  </si>
  <si>
    <t>Бра (мрамор,перламутр,серебро) 45x16  (D плаф.29)  finish Palladium Pietra bianco neve</t>
  </si>
  <si>
    <t>70.1205</t>
  </si>
  <si>
    <t>Плафон D55x24h finish хрусталь как в каталоге+серебро</t>
  </si>
  <si>
    <t>Помещение 1.17. Бильярдная</t>
  </si>
  <si>
    <t>Hamilton</t>
  </si>
  <si>
    <t>Стол бильярдный Supply one magnificent oak carved table,with carved panels.legs.sides,buttons as all manufactured in solid polished to the brown oak finish,manuf.Russia Billiards specifications</t>
  </si>
  <si>
    <t>1890</t>
  </si>
  <si>
    <t>Шкаф бильярдный Manufacture identical board to the one you chose in solid oak and polished to match the table</t>
  </si>
  <si>
    <t>Provasi</t>
  </si>
  <si>
    <t>0674*</t>
  </si>
  <si>
    <t>Комод под TV 220x65x103h finish Walnut special doors</t>
  </si>
  <si>
    <t>Maitland  Smith</t>
  </si>
  <si>
    <t>4330-784</t>
  </si>
  <si>
    <t>Кресло кожа:Old Attic Leather Upholstery финиш: Napoleon Brown</t>
  </si>
  <si>
    <t>мебель</t>
  </si>
  <si>
    <t>Hancock &amp; Moore</t>
  </si>
  <si>
    <t>1349*</t>
  </si>
  <si>
    <t>Диван 200x117x94h finish Dark Oak fabric Pattern Kildare col.Pine grade C(base, seat cuchion), Dessin Fournir IN#1180 Salieri col.Jade Horis 34Vert (back cuchion) Morris&amp;Co Minstrel art.DMORM1306,Verel de Belvel Prince art.04100 Mousse 05 (scatters)</t>
  </si>
  <si>
    <t>Scott Thomas</t>
  </si>
  <si>
    <t>5026-4</t>
  </si>
  <si>
    <t>Библиотечный шкаф открытый 2030x640x2640h finish Walnut</t>
  </si>
  <si>
    <t>3031-4</t>
  </si>
  <si>
    <t>Столик чайный 71*51*74h финиш: Antique Walnut</t>
  </si>
  <si>
    <t>A&amp;H Brass</t>
  </si>
  <si>
    <t>CO9166/812</t>
  </si>
  <si>
    <t>Светильник потолочный 1350*2300*540h 6x100W E27 finish: aged brass</t>
  </si>
  <si>
    <t>Martinez y Orts</t>
  </si>
  <si>
    <t>8429/3*</t>
  </si>
  <si>
    <t>Люстра 62x78h finish D15 (h93, L50) на 6 ламп (3+3)</t>
  </si>
  <si>
    <t>EXP/Свет/люстры</t>
  </si>
  <si>
    <t>Люстра 62x78h finish D15</t>
  </si>
  <si>
    <t>DSC03029</t>
  </si>
  <si>
    <t>Столик высокий круглый</t>
  </si>
  <si>
    <t>Помещение 1.18.1-1.18-5</t>
  </si>
  <si>
    <t>11.1657</t>
  </si>
  <si>
    <t>Фонарь 35x35х72h finish as shown at catalogue (like brass)</t>
  </si>
  <si>
    <t>Помещение 1.19.1,1.19,Л5,2.29. Тамбур, Холл служебного входа, Лестница, Холл служебной лестницы</t>
  </si>
  <si>
    <t>8515/4</t>
  </si>
  <si>
    <t>Фонарь подвесной 4lt D44x97h finish D-7+particular glass panel (as shown)</t>
  </si>
  <si>
    <t>Фонарь подвесной 4lt D31x83h finish D-7+cut clear glassl (as shown)</t>
  </si>
  <si>
    <t>7282/2</t>
  </si>
  <si>
    <t>Бра 2lt D23x24h finish D-7</t>
  </si>
  <si>
    <t>8095/3R2</t>
  </si>
  <si>
    <t>Фонарь подвесной 3lt D35x71h finish D-7+clear glass panel</t>
  </si>
  <si>
    <t>Помещение 1.2. Холл</t>
  </si>
  <si>
    <t>A5-530/10+3*</t>
  </si>
  <si>
    <t>Светильник D108x105h finish F40 special с хрусталем</t>
  </si>
  <si>
    <t>D5-335/6*</t>
  </si>
  <si>
    <t>Фонарь special as shown at picture finish F40</t>
  </si>
  <si>
    <t>Lanzani Cugini P.&amp; G. srl</t>
  </si>
  <si>
    <t>7515*</t>
  </si>
  <si>
    <t>Диван 115х80х91h finish F20 fabric Verel de Belval Gaufrage Dampierre sur Velours ivory art.04200/14 W=130cm</t>
  </si>
  <si>
    <t>DL Decor</t>
  </si>
  <si>
    <t>SD 4160*</t>
  </si>
  <si>
    <t>Кресло 75х75х106h finish Gold leaf fabric Verel de Belval Gaufrage Dampierre sur/ivory art.04200/14 W=130cm</t>
  </si>
  <si>
    <t>TL5219</t>
  </si>
  <si>
    <t>Столик D60х70h finish Gold leaf Marble top as at art.CL0193</t>
  </si>
  <si>
    <t>CL0193-A</t>
  </si>
  <si>
    <t>Консоль 175х55х102h finish Gold leaf, Marble top</t>
  </si>
  <si>
    <t>Arte Veneziana Arredo</t>
  </si>
  <si>
    <t>J50*</t>
  </si>
  <si>
    <t>Бра 3lt special design 40х90h finish as shown</t>
  </si>
  <si>
    <t>Barovier&amp;Toso</t>
  </si>
  <si>
    <t>5285/2</t>
  </si>
  <si>
    <t>Бра 45х50h finish DO</t>
  </si>
  <si>
    <t>Atelier Louis XIV</t>
  </si>
  <si>
    <t>S-0093*</t>
  </si>
  <si>
    <t>Банкетка finish Polychrome painted with partial gilding special decor Gold fabric Verel de Belvel Prince Igor art.04100 Ivory 14 W=130cm</t>
  </si>
  <si>
    <t>Помещение 1.20. Раздевалка</t>
  </si>
  <si>
    <t>88102</t>
  </si>
  <si>
    <t>Светильник подвесной 38х38h finish Old Brass+Transparent glass</t>
  </si>
  <si>
    <t>Помещение 1.21. Санузел</t>
  </si>
  <si>
    <t>Sans Souci</t>
  </si>
  <si>
    <t>0005Z003</t>
  </si>
  <si>
    <t>Светильник потолочный 3 lt D28x36h finish Distressed brass</t>
  </si>
  <si>
    <t>Помещение 1.21.1. Душевая</t>
  </si>
  <si>
    <t>Светильник потолочный D45х24h finish Gold +Crystall glass (clear) 3x100W</t>
  </si>
  <si>
    <t>Помещение 1.23.2. Минибар</t>
  </si>
  <si>
    <t>Smallbone &amp; Co (Devizes) Ltd</t>
  </si>
  <si>
    <t>Комплект мебели по инд.чертежам под покраску</t>
  </si>
  <si>
    <t>Окраска мебели</t>
  </si>
  <si>
    <t>Монтаж мебели</t>
  </si>
  <si>
    <t>Монтаж бытовой техники</t>
  </si>
  <si>
    <t>Miele</t>
  </si>
  <si>
    <t>K121 Ui</t>
  </si>
  <si>
    <t>Холодильник</t>
  </si>
  <si>
    <t>Бытовая техника</t>
  </si>
  <si>
    <t>Gaggenau</t>
  </si>
  <si>
    <t>CM 210-110</t>
  </si>
  <si>
    <t>Кофемашина</t>
  </si>
  <si>
    <t>G30-D01-06181N</t>
  </si>
  <si>
    <t>Смеситель для кухонной мойки на 1 отверстие,бронза.мод. Bastide</t>
  </si>
  <si>
    <t>K-14302-SBV</t>
  </si>
  <si>
    <t>Раковина круглая 18-3/8"х18-3/8"х7-5/8" finish Satin Bronze</t>
  </si>
  <si>
    <t>K-8801-BV</t>
  </si>
  <si>
    <t>Слив для рак. finish Vibrant Brushed Bronze</t>
  </si>
  <si>
    <t>Angelo Cappellini</t>
  </si>
  <si>
    <t>8977 Carrello portavivande</t>
  </si>
  <si>
    <t>Тележка сервировочная 98x46-71x68h finish OBS (cat. IV)</t>
  </si>
  <si>
    <t>Помещение 1.24. Зона гидромассажной ванны</t>
  </si>
  <si>
    <t>CL115/2/B Silk Dome small</t>
  </si>
  <si>
    <t>Светильник потолочный 2lt 26х27h finish Brass ring+Silk</t>
  </si>
  <si>
    <t>Помещение 1.28. Купель</t>
  </si>
  <si>
    <t>15.1356*</t>
  </si>
  <si>
    <t>Светильник подвесной IP44 special size  D45х74h finish Oro+cristallo Tocco Blu</t>
  </si>
  <si>
    <t>Помещение 1.29. Массажная</t>
  </si>
  <si>
    <t>CL115/3/B Silk Dome large</t>
  </si>
  <si>
    <t>Светильник потолочный 3lt 41х34h finish Brass ring+Silk</t>
  </si>
  <si>
    <t>Bianchini&amp;Capponi</t>
  </si>
  <si>
    <t>4564/D</t>
  </si>
  <si>
    <t>Зеркало 102х66,5h finish Old wood gilded</t>
  </si>
  <si>
    <t>8551/D</t>
  </si>
  <si>
    <t>Витрина 56х38х130h finish Gilded</t>
  </si>
  <si>
    <t>LineaTre</t>
  </si>
  <si>
    <t>99251*</t>
  </si>
  <si>
    <t>Банкетка  85х40х50H finish сусальное золото fabric Alcantara</t>
  </si>
  <si>
    <t>Beacon Hill</t>
  </si>
  <si>
    <t>Chirico-Oyster</t>
  </si>
  <si>
    <t>Ткань для банкетки (арт.99251) W=140cm, R=6cm</t>
  </si>
  <si>
    <t>Текстиль</t>
  </si>
  <si>
    <t>пог.м</t>
  </si>
  <si>
    <t>Mario Galimberti</t>
  </si>
  <si>
    <t>RENOIR</t>
  </si>
  <si>
    <t>Mario Galimberti Банкетка Renoir</t>
  </si>
  <si>
    <t>U1D-D03-00020GA ВНИМАНИЕ!!! ФИНИШ ПРЕДЫДУЩЕГО ОБРАЗЦА!!!</t>
  </si>
  <si>
    <t>Смеситель для умывальника на 3 отверстия,настенный,с изливом ГОЛИАФ- без выпуска,благородная латунь, Mandarine Cristal Claire</t>
  </si>
  <si>
    <t>G00-D03-00308</t>
  </si>
  <si>
    <t>Сифон для умывальника,регулируемый-от: 45 мм до: 90 мм,благородная латунь, Прочие артикулы THG</t>
  </si>
  <si>
    <t>G00-D03-00311</t>
  </si>
  <si>
    <t>Труба водослива 300 мм,отделка благородная латунь, мод.Прочие артикулы THG</t>
  </si>
  <si>
    <t>G00-D03-00316</t>
  </si>
  <si>
    <t>Донный клапан CLIC-CLAC,благородная латунь,Прочие артикулы THG</t>
  </si>
  <si>
    <t>U1D-D03-00510A</t>
  </si>
  <si>
    <t>Крючок двойной,благородная латунь, Mandarine Cristal Claire</t>
  </si>
  <si>
    <t>U1D-D03-00546</t>
  </si>
  <si>
    <t>Мыльница O 100 мм настенная,благородная латунь, Mandarine Cristal Claire</t>
  </si>
  <si>
    <t>U1D-D03-00514</t>
  </si>
  <si>
    <t>Полотенцедержатель 40см,благородная латунь, Mandarine Cristal Claire</t>
  </si>
  <si>
    <t>Аксессуары</t>
  </si>
  <si>
    <t>Помещение 1.32.1,1.32,Л6,2.14. Тамбур, Холл служебного входа, Лестница, Холл служебной лестницы</t>
  </si>
  <si>
    <t>Помещение 1.35. Санузел</t>
  </si>
  <si>
    <t>T.Eliantus</t>
  </si>
  <si>
    <t>Бра (мрамор,перламутр,серебро) 45x16 (D плаф.29) finish Gold antique+Madreperla oro</t>
  </si>
  <si>
    <t>Плафон D55x24h finish хрусталь как в каталоге+золото</t>
  </si>
  <si>
    <t>11.9821</t>
  </si>
  <si>
    <t>Светильник потолочный D31x45h finish как в каталоге</t>
  </si>
  <si>
    <t>Помещение 1.4. Музыкальный салон</t>
  </si>
  <si>
    <t>4887*</t>
  </si>
  <si>
    <t>Диван 134х70х86h finish at art 5209 in LXVcatalogue fabric Verel de Belval L'Arbre a Pivones art.99118 perle 001 W=138cm,R=67.5 (base),L.Bevilaqua lampaso svezia art.099/3380 Blu W=140cm,R=20 (scatters)</t>
  </si>
  <si>
    <t>4177*</t>
  </si>
  <si>
    <t>Кресло 90х65х83h finish at art 5209 in LXVcatalogue fabric Verel de Belval L'Arbre a Pivones art.99118 perle 001 W=138cm,R=67.5 (base),L.Bevilaqua lampaso svezia art.026/3380 Perla (scatters)</t>
  </si>
  <si>
    <t>9321</t>
  </si>
  <si>
    <t>Столик овальный 66х52х64h finish as shown at catalogue+decor, marble top as shown at art 5209 in LXVcatalogue</t>
  </si>
  <si>
    <t>Francesco Molon (Giemme Stile Spa)</t>
  </si>
  <si>
    <t>F120</t>
  </si>
  <si>
    <t>Стол центральный D120x81h finish Miami Mi+F1 marble top</t>
  </si>
  <si>
    <t>0409*</t>
  </si>
  <si>
    <t>Банкетка Panca coco 160x60x50h fabric C635D(base), trimming match to fabric</t>
  </si>
  <si>
    <t>S137*</t>
  </si>
  <si>
    <t>Стульчик для рояля 37х37x55h finish Ivory LB+A1+Pewter fabric Z&amp;R Savoy art.18115812 W=140cm</t>
  </si>
  <si>
    <t>Orsi Giovanni di Angelo Orsi e C.snc</t>
  </si>
  <si>
    <t>RIF74</t>
  </si>
  <si>
    <t>Консоль 53х160х90h finish as shown at catalogue</t>
  </si>
  <si>
    <t>S-0223*</t>
  </si>
  <si>
    <t>Кресло 62х70х105h finish Grey+Frenchantique light gold fabric Tassinari&amp;Chatel art.1639 Lampas Argentar Bleu 05, trimming</t>
  </si>
  <si>
    <t>S-0371*</t>
  </si>
  <si>
    <t>Пуф 65x65x40h finish Grey+Frenchantique light gold fabric Tassinari&amp;Chatel art.1639 Lampas Argentar Bleu 05, trimming</t>
  </si>
  <si>
    <t>С-0227*</t>
  </si>
  <si>
    <t>Столик журнальный 62х62х62h finish Grey+Frenchantique light gold</t>
  </si>
  <si>
    <t>A2999/024/00</t>
  </si>
  <si>
    <t>Люстра D110x135h finish Gold+Crystal Weight=80kg 24x40W</t>
  </si>
  <si>
    <t>Wilkinson PLC</t>
  </si>
  <si>
    <t>Adam chandelier</t>
  </si>
  <si>
    <t>Бра finish Crystal+gold</t>
  </si>
  <si>
    <t>Помещение 1.5. Каминный зал</t>
  </si>
  <si>
    <t>4893-05*</t>
  </si>
  <si>
    <t>Диван 2400x1200x900h fabric B.Hill Silk Velvet-mushroom(base),Fadini Borghi Bach Zaffiro 15612000,B.Hill Romandie-Cashmere,R.Allen Alchemy Velvet-Amethyst(scatters),R.Allen Alchemy Bracelet-Topaz(bullion fringe),R.Allen Alchemy luxe-Gold(cushion tr.)</t>
  </si>
  <si>
    <t>OF 332-88/V*</t>
  </si>
  <si>
    <t>Диван Sandra-Vintage special size 158x102x89h fabric D245(base), C767D (cushions),C726(bolsters), C429 (scatters), D22 (scatters),жатая ткань в цвет ткани арт.D245 (bullion fringe), trimming match to fabric</t>
  </si>
  <si>
    <t>A118</t>
  </si>
  <si>
    <t>Витрина 168x81x246h finish Ant.Walnut NA</t>
  </si>
  <si>
    <t>C102</t>
  </si>
  <si>
    <t>Комод 180x48x108h finish Burl Cognac RC</t>
  </si>
  <si>
    <t>C47.03*</t>
  </si>
  <si>
    <t>Комод для TV 199x51x93h finish NA marble top special без лифта</t>
  </si>
  <si>
    <t>TL0417R*</t>
  </si>
  <si>
    <t>Столик special size 90x140x50h finish and marble top as shown at catalogue</t>
  </si>
  <si>
    <t>Tisserant Art &amp; Style Bronze</t>
  </si>
  <si>
    <t>SAS-21840</t>
  </si>
  <si>
    <t>Бра 6lt 47х104h finish Gilded bronze 24K</t>
  </si>
  <si>
    <t>C-0282-C</t>
  </si>
  <si>
    <t>Столик круглый D63х51h finish Beige&amp;French ant.gold light 104 Marble top</t>
  </si>
  <si>
    <t>C-0545-NM</t>
  </si>
  <si>
    <t>Столик придиванный D72,6х88,2h finish French ant.gold light 104 Marble top</t>
  </si>
  <si>
    <t>Chelini</t>
  </si>
  <si>
    <t>1072</t>
  </si>
  <si>
    <t>Столик придиванный D72,6х88,2h finish Rovere/Oro Antique gilded marble top</t>
  </si>
  <si>
    <t>AMF-05-1076*</t>
  </si>
  <si>
    <t>Кресло 63,5х97х130h finish Walnut V11 fabric B.Hill lampas paisley-celadon bronze W=137cm, Rv=53cm,Rh=18cm(base),Rose Cumming by Dessin Fournir art.5128/5 Antique Velvet col.Plu(seat cuchion),Rubelli art.7539 sherazade 6 Tuono W=135cm,R=66cm (scat.)</t>
  </si>
  <si>
    <t>Помещение 2.1. Холл</t>
  </si>
  <si>
    <t>Christopher Hyde</t>
  </si>
  <si>
    <t>SL106</t>
  </si>
  <si>
    <t>Фонарь большой Rococo D575x1060h finish OR "Ormolu" 6x60W</t>
  </si>
  <si>
    <t>SL104</t>
  </si>
  <si>
    <t>Фонарь малый Rococo D450x900h finish OR "Ormolu" 4x60W</t>
  </si>
  <si>
    <t>682</t>
  </si>
  <si>
    <t>Зеркало 90х120h finish Oro anticato</t>
  </si>
  <si>
    <t>Decorative crafts</t>
  </si>
  <si>
    <t>5879</t>
  </si>
  <si>
    <t>Бра 16,5х29x44h finish Brass antique</t>
  </si>
  <si>
    <t>Chelsom</t>
  </si>
  <si>
    <t>PG/16/W1</t>
  </si>
  <si>
    <t>Бра 150х390h finish Antique brass</t>
  </si>
  <si>
    <t>AS-24453D</t>
  </si>
  <si>
    <t>Бра 5lt 40х70h finish Gilded bronze 24K</t>
  </si>
  <si>
    <t>AS-24563</t>
  </si>
  <si>
    <t>Бра Louis XV 2lt 31х56h finish Gilded bronze 24K</t>
  </si>
  <si>
    <t>210</t>
  </si>
  <si>
    <t>Консоль напольная 137х66х86h finish Oro Anticato</t>
  </si>
  <si>
    <t>1091</t>
  </si>
  <si>
    <t>Консоль навесная 34х20х40h finish Oro Anticato</t>
  </si>
  <si>
    <t>RIF42</t>
  </si>
  <si>
    <t>Консоль напольная 170х50х80h finish Oro Anticato</t>
  </si>
  <si>
    <t>Помещение 2.71-2.76. Коридоры</t>
  </si>
  <si>
    <t>AS-30631*</t>
  </si>
  <si>
    <t>Светильник 58Hx30D  75 gilded bronze 24K + прозр.стекло</t>
  </si>
  <si>
    <t>Помещение 2.9.</t>
  </si>
  <si>
    <t>Julian Chichester</t>
  </si>
  <si>
    <t>Library Chair</t>
  </si>
  <si>
    <t>Кресло 79x74x89H finish Ant.Silver fabric (см.схему)</t>
  </si>
  <si>
    <t>Помещение Л3. Лестница</t>
  </si>
  <si>
    <t>D5-335/4*</t>
  </si>
  <si>
    <t>Фонарь потолочный special design as shown at picture 3/4lt 32x60h finish F40+transparent glass</t>
  </si>
  <si>
    <t>Besselink &amp; Jones</t>
  </si>
  <si>
    <t>W5-001</t>
  </si>
  <si>
    <t>Бра 24x12x15h finish BG-bronze and gold patina 60W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</si>
</sst>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3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6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166"/>
  <sheetViews>
    <sheetView showGridLines="0" showZeros="0" tabSelected="1" workbookViewId="0"/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20.5" style="1" customWidth="1"/>
    <col min="6" max="6" width="15.1640625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0"/>
      <c r="D1" s="30"/>
      <c r="E1" s="31"/>
      <c r="F1" s="31"/>
      <c r="G1" s="31"/>
      <c r="H1" s="31"/>
      <c r="I1" s="31"/>
      <c r="J1" s="31"/>
    </row>
    <row r="2" spans="1:10" ht="14.25" customHeight="1" x14ac:dyDescent="0.2">
      <c r="C2" s="32" t="str">
        <f xml:space="preserve"> "СВОДНАЯ ВЕДОМОСТЬ №" &amp; Title_CHECK_NUMBER</f>
        <v>СВОДНАЯ ВЕДОМОСТЬ №1</v>
      </c>
      <c r="D2" s="33"/>
      <c r="E2" s="33"/>
      <c r="F2" s="33"/>
      <c r="G2" s="33"/>
      <c r="H2" s="33"/>
      <c r="I2" s="33"/>
      <c r="J2" s="33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6</v>
      </c>
      <c r="D6" s="8"/>
      <c r="E6" s="9"/>
      <c r="G6" s="4" t="str">
        <f>TRIM(Project_PROJECT_NAME)</f>
        <v>МО, Истринский р-н, д.Писково, пос."Greenfield-1", уч.233-239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C9" s="10" t="s">
        <v>9</v>
      </c>
      <c r="D9" s="10"/>
      <c r="E9" s="11"/>
      <c r="F9" s="11"/>
      <c r="G9" s="12" t="str">
        <f>TRIM(Project_PROJECT_INFO1)</f>
        <v>Кушнарева О.В.</v>
      </c>
      <c r="H9" s="12"/>
      <c r="I9" s="12"/>
      <c r="J9" s="12"/>
    </row>
    <row r="10" spans="1:10" s="5" customFormat="1" ht="12.75" x14ac:dyDescent="0.2">
      <c r="C10" s="4" t="s">
        <v>7</v>
      </c>
      <c r="D10" s="9"/>
      <c r="E10" s="9"/>
      <c r="G10" s="9" t="str">
        <f>TRIM(Project_PROJECT_INFO2)</f>
        <v>Недумова Н.В., Луканина И.И.</v>
      </c>
      <c r="H10" s="9"/>
      <c r="I10" s="9"/>
      <c r="J10" s="9"/>
    </row>
    <row r="11" spans="1:10" s="5" customFormat="1" ht="12.75" x14ac:dyDescent="0.2">
      <c r="C11" s="4" t="s">
        <v>8</v>
      </c>
      <c r="D11" s="9"/>
      <c r="E11" s="9"/>
      <c r="G11" s="9" t="str">
        <f>TRIM(Project_PROJECT_INFO7)</f>
        <v>Дорошина Л.С.</v>
      </c>
      <c r="H11" s="9"/>
      <c r="I11" s="9"/>
      <c r="J11" s="9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10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0" s="5" customFormat="1" ht="12.75" x14ac:dyDescent="0.2">
      <c r="B14" s="29"/>
      <c r="C14" s="28" t="s">
        <v>45</v>
      </c>
      <c r="D14" s="26"/>
      <c r="E14" s="26"/>
      <c r="F14" s="15"/>
      <c r="G14" s="16"/>
      <c r="H14" s="14"/>
      <c r="I14" s="27"/>
      <c r="J14" s="17"/>
    </row>
    <row r="15" spans="1:10" s="5" customFormat="1" ht="38.25" outlineLevel="1" x14ac:dyDescent="0.2">
      <c r="C15" s="19">
        <f>D15</f>
        <v>1</v>
      </c>
      <c r="D15" s="23">
        <f>D13+1</f>
        <v>1</v>
      </c>
      <c r="E15" s="25" t="s">
        <v>46</v>
      </c>
      <c r="F15" s="21" t="s">
        <v>47</v>
      </c>
      <c r="G15" s="22" t="s">
        <v>48</v>
      </c>
      <c r="H15" s="20" t="s">
        <v>49</v>
      </c>
      <c r="I15" s="20">
        <v>3</v>
      </c>
      <c r="J15" s="20" t="s">
        <v>50</v>
      </c>
    </row>
    <row r="16" spans="1:10" ht="12.75" x14ac:dyDescent="0.2">
      <c r="A16" s="5"/>
      <c r="B16" s="29"/>
      <c r="C16" s="28" t="s">
        <v>51</v>
      </c>
      <c r="D16" s="26"/>
      <c r="E16" s="26"/>
      <c r="F16" s="15"/>
      <c r="G16" s="16"/>
      <c r="H16" s="14"/>
      <c r="I16" s="27"/>
      <c r="J16" s="17"/>
    </row>
    <row r="17" spans="1:10" ht="25.5" outlineLevel="1" x14ac:dyDescent="0.2">
      <c r="A17" s="5"/>
      <c r="B17" s="38"/>
      <c r="C17" s="19">
        <f>D17</f>
        <v>2</v>
      </c>
      <c r="D17" s="23">
        <f>D15+1</f>
        <v>2</v>
      </c>
      <c r="E17" s="25" t="s">
        <v>52</v>
      </c>
      <c r="F17" s="21" t="s">
        <v>53</v>
      </c>
      <c r="G17" s="22" t="s">
        <v>54</v>
      </c>
      <c r="H17" s="20" t="s">
        <v>55</v>
      </c>
      <c r="I17" s="20">
        <v>2</v>
      </c>
      <c r="J17" s="20" t="s">
        <v>50</v>
      </c>
    </row>
    <row r="18" spans="1:10" ht="12.75" outlineLevel="1" x14ac:dyDescent="0.2">
      <c r="A18" s="5"/>
      <c r="B18" s="38"/>
      <c r="C18" s="19">
        <f>D18</f>
        <v>3</v>
      </c>
      <c r="D18" s="23">
        <f>D17+1</f>
        <v>3</v>
      </c>
      <c r="E18" s="25" t="s">
        <v>56</v>
      </c>
      <c r="F18" s="21" t="s">
        <v>57</v>
      </c>
      <c r="G18" s="22" t="s">
        <v>58</v>
      </c>
      <c r="H18" s="20" t="s">
        <v>49</v>
      </c>
      <c r="I18" s="20">
        <v>1</v>
      </c>
      <c r="J18" s="20" t="s">
        <v>50</v>
      </c>
    </row>
    <row r="19" spans="1:10" ht="25.5" outlineLevel="1" x14ac:dyDescent="0.2">
      <c r="A19" s="5"/>
      <c r="B19" s="38"/>
      <c r="C19" s="19">
        <f>D19</f>
        <v>4</v>
      </c>
      <c r="D19" s="23">
        <f>D18+1</f>
        <v>4</v>
      </c>
      <c r="E19" s="25" t="s">
        <v>59</v>
      </c>
      <c r="F19" s="21" t="s">
        <v>60</v>
      </c>
      <c r="G19" s="22" t="s">
        <v>61</v>
      </c>
      <c r="H19" s="20" t="s">
        <v>49</v>
      </c>
      <c r="I19" s="20">
        <v>3</v>
      </c>
      <c r="J19" s="20" t="s">
        <v>50</v>
      </c>
    </row>
    <row r="20" spans="1:10" ht="25.5" outlineLevel="1" x14ac:dyDescent="0.2">
      <c r="A20" s="5"/>
      <c r="B20" s="38"/>
      <c r="C20" s="19">
        <f>D20</f>
        <v>5</v>
      </c>
      <c r="D20" s="23">
        <f>D19+1</f>
        <v>5</v>
      </c>
      <c r="E20" s="25" t="s">
        <v>62</v>
      </c>
      <c r="F20" s="21" t="s">
        <v>63</v>
      </c>
      <c r="G20" s="22" t="s">
        <v>64</v>
      </c>
      <c r="H20" s="20" t="s">
        <v>65</v>
      </c>
      <c r="I20" s="20">
        <v>1</v>
      </c>
      <c r="J20" s="20" t="s">
        <v>50</v>
      </c>
    </row>
    <row r="21" spans="1:10" ht="25.5" outlineLevel="1" x14ac:dyDescent="0.2">
      <c r="A21" s="5"/>
      <c r="B21" s="38"/>
      <c r="C21" s="19">
        <f>D21</f>
        <v>6</v>
      </c>
      <c r="D21" s="23">
        <f>D20+1</f>
        <v>6</v>
      </c>
      <c r="E21" s="25" t="s">
        <v>62</v>
      </c>
      <c r="F21" s="21" t="s">
        <v>66</v>
      </c>
      <c r="G21" s="22" t="s">
        <v>67</v>
      </c>
      <c r="H21" s="20" t="s">
        <v>65</v>
      </c>
      <c r="I21" s="20">
        <v>1</v>
      </c>
      <c r="J21" s="20" t="s">
        <v>50</v>
      </c>
    </row>
    <row r="22" spans="1:10" ht="38.25" outlineLevel="1" x14ac:dyDescent="0.2">
      <c r="A22" s="5"/>
      <c r="B22" s="38"/>
      <c r="C22" s="19">
        <f>D22</f>
        <v>7</v>
      </c>
      <c r="D22" s="23">
        <f>D21+1</f>
        <v>7</v>
      </c>
      <c r="E22" s="25" t="s">
        <v>68</v>
      </c>
      <c r="F22" s="21" t="s">
        <v>69</v>
      </c>
      <c r="G22" s="22" t="s">
        <v>70</v>
      </c>
      <c r="H22" s="20" t="s">
        <v>71</v>
      </c>
      <c r="I22" s="20">
        <v>1</v>
      </c>
      <c r="J22" s="20" t="s">
        <v>50</v>
      </c>
    </row>
    <row r="23" spans="1:10" ht="38.25" outlineLevel="1" x14ac:dyDescent="0.2">
      <c r="A23" s="5"/>
      <c r="B23" s="38"/>
      <c r="C23" s="19">
        <f>D23</f>
        <v>8</v>
      </c>
      <c r="D23" s="23">
        <f>D22+1</f>
        <v>8</v>
      </c>
      <c r="E23" s="25" t="s">
        <v>68</v>
      </c>
      <c r="F23" s="21" t="s">
        <v>72</v>
      </c>
      <c r="G23" s="22" t="s">
        <v>73</v>
      </c>
      <c r="H23" s="20" t="s">
        <v>71</v>
      </c>
      <c r="I23" s="20">
        <v>2</v>
      </c>
      <c r="J23" s="20" t="s">
        <v>50</v>
      </c>
    </row>
    <row r="24" spans="1:10" ht="38.25" outlineLevel="1" x14ac:dyDescent="0.2">
      <c r="A24" s="5"/>
      <c r="B24" s="38"/>
      <c r="C24" s="19">
        <f>D24</f>
        <v>9</v>
      </c>
      <c r="D24" s="23">
        <f>D23+1</f>
        <v>9</v>
      </c>
      <c r="E24" s="25" t="s">
        <v>68</v>
      </c>
      <c r="F24" s="21" t="s">
        <v>74</v>
      </c>
      <c r="G24" s="22" t="s">
        <v>75</v>
      </c>
      <c r="H24" s="20" t="s">
        <v>71</v>
      </c>
      <c r="I24" s="20">
        <v>1</v>
      </c>
      <c r="J24" s="20" t="s">
        <v>50</v>
      </c>
    </row>
    <row r="25" spans="1:10" ht="25.5" outlineLevel="1" x14ac:dyDescent="0.2">
      <c r="A25" s="5"/>
      <c r="B25" s="38"/>
      <c r="C25" s="19">
        <f>D25</f>
        <v>10</v>
      </c>
      <c r="D25" s="23">
        <f>D24+1</f>
        <v>10</v>
      </c>
      <c r="E25" s="25" t="s">
        <v>52</v>
      </c>
      <c r="F25" s="21" t="s">
        <v>76</v>
      </c>
      <c r="G25" s="22" t="s">
        <v>77</v>
      </c>
      <c r="H25" s="20" t="s">
        <v>55</v>
      </c>
      <c r="I25" s="20">
        <v>1</v>
      </c>
      <c r="J25" s="20" t="s">
        <v>50</v>
      </c>
    </row>
    <row r="26" spans="1:10" ht="38.25" outlineLevel="1" x14ac:dyDescent="0.2">
      <c r="A26" s="5"/>
      <c r="B26" s="38"/>
      <c r="C26" s="19">
        <f>D26</f>
        <v>11</v>
      </c>
      <c r="D26" s="23">
        <f>D25+1</f>
        <v>11</v>
      </c>
      <c r="E26" s="25" t="s">
        <v>52</v>
      </c>
      <c r="F26" s="21" t="s">
        <v>78</v>
      </c>
      <c r="G26" s="22" t="s">
        <v>79</v>
      </c>
      <c r="H26" s="20" t="s">
        <v>55</v>
      </c>
      <c r="I26" s="20">
        <v>12</v>
      </c>
      <c r="J26" s="20" t="s">
        <v>50</v>
      </c>
    </row>
    <row r="27" spans="1:10" ht="25.5" outlineLevel="1" x14ac:dyDescent="0.2">
      <c r="A27" s="5"/>
      <c r="B27" s="38"/>
      <c r="C27" s="19">
        <f>D27</f>
        <v>12</v>
      </c>
      <c r="D27" s="23">
        <f>D26+1</f>
        <v>12</v>
      </c>
      <c r="E27" s="25" t="s">
        <v>52</v>
      </c>
      <c r="F27" s="21" t="s">
        <v>80</v>
      </c>
      <c r="G27" s="22" t="s">
        <v>81</v>
      </c>
      <c r="H27" s="20" t="s">
        <v>55</v>
      </c>
      <c r="I27" s="20">
        <v>1</v>
      </c>
      <c r="J27" s="20" t="s">
        <v>50</v>
      </c>
    </row>
    <row r="28" spans="1:10" ht="12.75" x14ac:dyDescent="0.2">
      <c r="A28" s="5"/>
      <c r="B28" s="29"/>
      <c r="C28" s="28" t="s">
        <v>82</v>
      </c>
      <c r="D28" s="26"/>
      <c r="E28" s="26"/>
      <c r="F28" s="15"/>
      <c r="G28" s="16"/>
      <c r="H28" s="14"/>
      <c r="I28" s="27"/>
      <c r="J28" s="17"/>
    </row>
    <row r="29" spans="1:10" ht="25.5" outlineLevel="1" x14ac:dyDescent="0.2">
      <c r="A29" s="5"/>
      <c r="B29" s="38"/>
      <c r="C29" s="19">
        <f>D29</f>
        <v>13</v>
      </c>
      <c r="D29" s="23">
        <f>D27+1</f>
        <v>13</v>
      </c>
      <c r="E29" s="25" t="s">
        <v>83</v>
      </c>
      <c r="F29" s="21" t="s">
        <v>84</v>
      </c>
      <c r="G29" s="22" t="s">
        <v>85</v>
      </c>
      <c r="H29" s="20" t="s">
        <v>49</v>
      </c>
      <c r="I29" s="20">
        <v>6</v>
      </c>
      <c r="J29" s="20" t="s">
        <v>50</v>
      </c>
    </row>
    <row r="30" spans="1:10" ht="25.5" outlineLevel="1" x14ac:dyDescent="0.2">
      <c r="A30" s="5"/>
      <c r="B30" s="38"/>
      <c r="C30" s="19">
        <f>D30</f>
        <v>14</v>
      </c>
      <c r="D30" s="23">
        <f>D29+1</f>
        <v>14</v>
      </c>
      <c r="E30" s="25" t="s">
        <v>86</v>
      </c>
      <c r="F30" s="21" t="s">
        <v>87</v>
      </c>
      <c r="G30" s="22" t="s">
        <v>88</v>
      </c>
      <c r="H30" s="20" t="s">
        <v>55</v>
      </c>
      <c r="I30" s="20">
        <v>2</v>
      </c>
      <c r="J30" s="20" t="s">
        <v>50</v>
      </c>
    </row>
    <row r="31" spans="1:10" ht="25.5" outlineLevel="1" x14ac:dyDescent="0.2">
      <c r="A31" s="5"/>
      <c r="B31" s="38"/>
      <c r="C31" s="19">
        <f>D31</f>
        <v>15</v>
      </c>
      <c r="D31" s="23">
        <f>D30+1</f>
        <v>15</v>
      </c>
      <c r="E31" s="25" t="s">
        <v>89</v>
      </c>
      <c r="F31" s="21" t="s">
        <v>90</v>
      </c>
      <c r="G31" s="22" t="s">
        <v>91</v>
      </c>
      <c r="H31" s="20" t="s">
        <v>55</v>
      </c>
      <c r="I31" s="20">
        <v>2</v>
      </c>
      <c r="J31" s="20" t="s">
        <v>50</v>
      </c>
    </row>
    <row r="32" spans="1:10" ht="12.75" x14ac:dyDescent="0.2">
      <c r="A32" s="5"/>
      <c r="B32" s="29"/>
      <c r="C32" s="28" t="s">
        <v>92</v>
      </c>
      <c r="D32" s="26"/>
      <c r="E32" s="26"/>
      <c r="F32" s="15"/>
      <c r="G32" s="16"/>
      <c r="H32" s="14"/>
      <c r="I32" s="27"/>
      <c r="J32" s="17"/>
    </row>
    <row r="33" spans="1:10" ht="25.5" outlineLevel="1" x14ac:dyDescent="0.2">
      <c r="A33" s="5"/>
      <c r="B33" s="38"/>
      <c r="C33" s="19">
        <f>D33</f>
        <v>16</v>
      </c>
      <c r="D33" s="23">
        <f>D31+1</f>
        <v>16</v>
      </c>
      <c r="E33" s="25" t="s">
        <v>83</v>
      </c>
      <c r="F33" s="21" t="s">
        <v>93</v>
      </c>
      <c r="G33" s="22" t="s">
        <v>94</v>
      </c>
      <c r="H33" s="20" t="s">
        <v>49</v>
      </c>
      <c r="I33" s="20">
        <v>1</v>
      </c>
      <c r="J33" s="20" t="s">
        <v>50</v>
      </c>
    </row>
    <row r="34" spans="1:10" ht="12.75" outlineLevel="1" x14ac:dyDescent="0.2">
      <c r="A34" s="5"/>
      <c r="B34" s="38"/>
      <c r="C34" s="19">
        <f>D34</f>
        <v>17</v>
      </c>
      <c r="D34" s="23">
        <f>D33+1</f>
        <v>17</v>
      </c>
      <c r="E34" s="25" t="s">
        <v>83</v>
      </c>
      <c r="F34" s="21" t="s">
        <v>95</v>
      </c>
      <c r="G34" s="22" t="s">
        <v>96</v>
      </c>
      <c r="H34" s="20" t="s">
        <v>49</v>
      </c>
      <c r="I34" s="20">
        <v>2</v>
      </c>
      <c r="J34" s="20" t="s">
        <v>50</v>
      </c>
    </row>
    <row r="35" spans="1:10" ht="12.75" x14ac:dyDescent="0.2">
      <c r="A35" s="5"/>
      <c r="B35" s="29"/>
      <c r="C35" s="28" t="s">
        <v>97</v>
      </c>
      <c r="D35" s="26"/>
      <c r="E35" s="26"/>
      <c r="F35" s="15"/>
      <c r="G35" s="16"/>
      <c r="H35" s="14"/>
      <c r="I35" s="27"/>
      <c r="J35" s="17"/>
    </row>
    <row r="36" spans="1:10" ht="12.75" outlineLevel="1" x14ac:dyDescent="0.2">
      <c r="A36" s="5"/>
      <c r="B36" s="38"/>
      <c r="C36" s="19">
        <f>D36</f>
        <v>18</v>
      </c>
      <c r="D36" s="23">
        <f>D34+1</f>
        <v>18</v>
      </c>
      <c r="E36" s="25" t="s">
        <v>98</v>
      </c>
      <c r="F36" s="21" t="s">
        <v>99</v>
      </c>
      <c r="G36" s="22" t="s">
        <v>100</v>
      </c>
      <c r="H36" s="20" t="s">
        <v>49</v>
      </c>
      <c r="I36" s="20">
        <v>2</v>
      </c>
      <c r="J36" s="20" t="s">
        <v>50</v>
      </c>
    </row>
    <row r="37" spans="1:10" ht="12.75" outlineLevel="1" x14ac:dyDescent="0.2">
      <c r="A37" s="5"/>
      <c r="B37" s="38"/>
      <c r="C37" s="19">
        <f>D37</f>
        <v>19</v>
      </c>
      <c r="D37" s="23">
        <f>D36+1</f>
        <v>19</v>
      </c>
      <c r="E37" s="25" t="s">
        <v>98</v>
      </c>
      <c r="F37" s="21" t="s">
        <v>101</v>
      </c>
      <c r="G37" s="22" t="s">
        <v>102</v>
      </c>
      <c r="H37" s="20" t="s">
        <v>49</v>
      </c>
      <c r="I37" s="20">
        <v>2</v>
      </c>
      <c r="J37" s="20" t="s">
        <v>50</v>
      </c>
    </row>
    <row r="38" spans="1:10" ht="12.75" x14ac:dyDescent="0.2">
      <c r="A38" s="5"/>
      <c r="B38" s="29"/>
      <c r="C38" s="28" t="s">
        <v>103</v>
      </c>
      <c r="D38" s="26"/>
      <c r="E38" s="26"/>
      <c r="F38" s="15"/>
      <c r="G38" s="16"/>
      <c r="H38" s="14"/>
      <c r="I38" s="27"/>
      <c r="J38" s="17"/>
    </row>
    <row r="39" spans="1:10" ht="25.5" outlineLevel="1" x14ac:dyDescent="0.2">
      <c r="A39" s="5"/>
      <c r="B39" s="5"/>
      <c r="C39" s="19">
        <f>D39</f>
        <v>20</v>
      </c>
      <c r="D39" s="23">
        <f>D37+1</f>
        <v>20</v>
      </c>
      <c r="E39" s="25" t="s">
        <v>104</v>
      </c>
      <c r="F39" s="21" t="s">
        <v>105</v>
      </c>
      <c r="G39" s="22" t="s">
        <v>106</v>
      </c>
      <c r="H39" s="20" t="s">
        <v>49</v>
      </c>
      <c r="I39" s="20">
        <v>2</v>
      </c>
      <c r="J39" s="20" t="s">
        <v>50</v>
      </c>
    </row>
    <row r="40" spans="1:10" ht="12.75" x14ac:dyDescent="0.2">
      <c r="A40" s="5"/>
      <c r="B40" s="29"/>
      <c r="C40" s="28" t="s">
        <v>107</v>
      </c>
      <c r="D40" s="26"/>
      <c r="E40" s="26"/>
      <c r="F40" s="15"/>
      <c r="G40" s="16"/>
      <c r="H40" s="14"/>
      <c r="I40" s="27"/>
      <c r="J40" s="17"/>
    </row>
    <row r="41" spans="1:10" ht="12.75" outlineLevel="1" x14ac:dyDescent="0.2">
      <c r="A41" s="5"/>
      <c r="B41" s="38"/>
      <c r="C41" s="19">
        <f>D41</f>
        <v>21</v>
      </c>
      <c r="D41" s="23">
        <f>D39+1</f>
        <v>21</v>
      </c>
      <c r="E41" s="25" t="s">
        <v>108</v>
      </c>
      <c r="F41" s="21" t="s">
        <v>109</v>
      </c>
      <c r="G41" s="22" t="s">
        <v>110</v>
      </c>
      <c r="H41" s="20" t="s">
        <v>111</v>
      </c>
      <c r="I41" s="20">
        <v>2</v>
      </c>
      <c r="J41" s="20" t="s">
        <v>50</v>
      </c>
    </row>
    <row r="42" spans="1:10" ht="12.75" outlineLevel="1" x14ac:dyDescent="0.2">
      <c r="A42" s="5"/>
      <c r="B42" s="38"/>
      <c r="C42" s="19">
        <f>D42</f>
        <v>22</v>
      </c>
      <c r="D42" s="23">
        <f>D41+1</f>
        <v>22</v>
      </c>
      <c r="E42" s="25" t="s">
        <v>98</v>
      </c>
      <c r="F42" s="21" t="s">
        <v>112</v>
      </c>
      <c r="G42" s="22" t="s">
        <v>113</v>
      </c>
      <c r="H42" s="20" t="s">
        <v>49</v>
      </c>
      <c r="I42" s="20">
        <v>1</v>
      </c>
      <c r="J42" s="20" t="s">
        <v>50</v>
      </c>
    </row>
    <row r="43" spans="1:10" ht="25.5" outlineLevel="1" x14ac:dyDescent="0.2">
      <c r="A43" s="5"/>
      <c r="B43" s="38"/>
      <c r="C43" s="19">
        <f>D43</f>
        <v>23</v>
      </c>
      <c r="D43" s="23">
        <f>D42+1</f>
        <v>23</v>
      </c>
      <c r="E43" s="25" t="s">
        <v>98</v>
      </c>
      <c r="F43" s="21" t="s">
        <v>114</v>
      </c>
      <c r="G43" s="22" t="s">
        <v>115</v>
      </c>
      <c r="H43" s="20" t="s">
        <v>49</v>
      </c>
      <c r="I43" s="20">
        <v>2</v>
      </c>
      <c r="J43" s="20" t="s">
        <v>50</v>
      </c>
    </row>
    <row r="44" spans="1:10" ht="12.75" x14ac:dyDescent="0.2">
      <c r="A44" s="5"/>
      <c r="B44" s="29"/>
      <c r="C44" s="28" t="s">
        <v>116</v>
      </c>
      <c r="D44" s="26"/>
      <c r="E44" s="26"/>
      <c r="F44" s="15"/>
      <c r="G44" s="16"/>
      <c r="H44" s="14"/>
      <c r="I44" s="27"/>
      <c r="J44" s="17"/>
    </row>
    <row r="45" spans="1:10" ht="38.25" outlineLevel="1" x14ac:dyDescent="0.2">
      <c r="A45" s="5"/>
      <c r="B45" s="38"/>
      <c r="C45" s="19">
        <f>D45</f>
        <v>24</v>
      </c>
      <c r="D45" s="23">
        <f>D43+1</f>
        <v>24</v>
      </c>
      <c r="E45" s="25" t="s">
        <v>117</v>
      </c>
      <c r="F45" s="21" t="s">
        <v>118</v>
      </c>
      <c r="G45" s="22" t="s">
        <v>119</v>
      </c>
      <c r="H45" s="20" t="s">
        <v>49</v>
      </c>
      <c r="I45" s="20">
        <v>2</v>
      </c>
      <c r="J45" s="20" t="s">
        <v>50</v>
      </c>
    </row>
    <row r="46" spans="1:10" ht="25.5" outlineLevel="1" x14ac:dyDescent="0.2">
      <c r="A46" s="5"/>
      <c r="B46" s="38"/>
      <c r="C46" s="19">
        <f>D46</f>
        <v>25</v>
      </c>
      <c r="D46" s="23">
        <f>D45+1</f>
        <v>25</v>
      </c>
      <c r="E46" s="25" t="s">
        <v>104</v>
      </c>
      <c r="F46" s="21" t="s">
        <v>120</v>
      </c>
      <c r="G46" s="22" t="s">
        <v>121</v>
      </c>
      <c r="H46" s="20" t="s">
        <v>49</v>
      </c>
      <c r="I46" s="20">
        <v>1</v>
      </c>
      <c r="J46" s="20" t="s">
        <v>50</v>
      </c>
    </row>
    <row r="47" spans="1:10" ht="12.75" x14ac:dyDescent="0.2">
      <c r="A47" s="5"/>
      <c r="B47" s="29"/>
      <c r="C47" s="28" t="s">
        <v>122</v>
      </c>
      <c r="D47" s="26"/>
      <c r="E47" s="26"/>
      <c r="F47" s="15"/>
      <c r="G47" s="16"/>
      <c r="H47" s="14"/>
      <c r="I47" s="27"/>
      <c r="J47" s="17"/>
    </row>
    <row r="48" spans="1:10" ht="76.5" outlineLevel="1" x14ac:dyDescent="0.2">
      <c r="A48" s="5"/>
      <c r="B48" s="38"/>
      <c r="C48" s="19">
        <f>D48</f>
        <v>26</v>
      </c>
      <c r="D48" s="23">
        <f>D46+1</f>
        <v>26</v>
      </c>
      <c r="E48" s="25" t="s">
        <v>123</v>
      </c>
      <c r="F48" s="21"/>
      <c r="G48" s="22" t="s">
        <v>124</v>
      </c>
      <c r="H48" s="20"/>
      <c r="I48" s="20">
        <v>1</v>
      </c>
      <c r="J48" s="20" t="s">
        <v>50</v>
      </c>
    </row>
    <row r="49" spans="1:10" ht="38.25" outlineLevel="1" x14ac:dyDescent="0.2">
      <c r="A49" s="5"/>
      <c r="B49" s="38"/>
      <c r="C49" s="19">
        <f>D49</f>
        <v>27</v>
      </c>
      <c r="D49" s="23">
        <f>D48+1</f>
        <v>27</v>
      </c>
      <c r="E49" s="25" t="s">
        <v>123</v>
      </c>
      <c r="F49" s="21" t="s">
        <v>125</v>
      </c>
      <c r="G49" s="22" t="s">
        <v>126</v>
      </c>
      <c r="H49" s="20"/>
      <c r="I49" s="20">
        <v>1</v>
      </c>
      <c r="J49" s="20" t="s">
        <v>50</v>
      </c>
    </row>
    <row r="50" spans="1:10" ht="25.5" outlineLevel="1" x14ac:dyDescent="0.2">
      <c r="A50" s="5"/>
      <c r="B50" s="38"/>
      <c r="C50" s="19">
        <f>D50</f>
        <v>28</v>
      </c>
      <c r="D50" s="23">
        <f>D49+1</f>
        <v>28</v>
      </c>
      <c r="E50" s="25" t="s">
        <v>127</v>
      </c>
      <c r="F50" s="21" t="s">
        <v>128</v>
      </c>
      <c r="G50" s="22" t="s">
        <v>129</v>
      </c>
      <c r="H50" s="20" t="s">
        <v>55</v>
      </c>
      <c r="I50" s="20">
        <v>1</v>
      </c>
      <c r="J50" s="20" t="s">
        <v>50</v>
      </c>
    </row>
    <row r="51" spans="1:10" ht="25.5" outlineLevel="1" x14ac:dyDescent="0.2">
      <c r="A51" s="5"/>
      <c r="B51" s="38"/>
      <c r="C51" s="19">
        <f>D51</f>
        <v>29</v>
      </c>
      <c r="D51" s="23">
        <f>D50+1</f>
        <v>29</v>
      </c>
      <c r="E51" s="25" t="s">
        <v>130</v>
      </c>
      <c r="F51" s="21" t="s">
        <v>131</v>
      </c>
      <c r="G51" s="22" t="s">
        <v>132</v>
      </c>
      <c r="H51" s="20" t="s">
        <v>133</v>
      </c>
      <c r="I51" s="20">
        <v>2</v>
      </c>
      <c r="J51" s="20" t="s">
        <v>50</v>
      </c>
    </row>
    <row r="52" spans="1:10" ht="89.25" outlineLevel="1" x14ac:dyDescent="0.2">
      <c r="A52" s="5"/>
      <c r="B52" s="38"/>
      <c r="C52" s="19">
        <f>D52</f>
        <v>30</v>
      </c>
      <c r="D52" s="23">
        <f>D51+1</f>
        <v>30</v>
      </c>
      <c r="E52" s="25" t="s">
        <v>134</v>
      </c>
      <c r="F52" s="21" t="s">
        <v>135</v>
      </c>
      <c r="G52" s="22" t="s">
        <v>136</v>
      </c>
      <c r="H52" s="20" t="s">
        <v>55</v>
      </c>
      <c r="I52" s="20">
        <v>1</v>
      </c>
      <c r="J52" s="20" t="s">
        <v>50</v>
      </c>
    </row>
    <row r="53" spans="1:10" ht="25.5" outlineLevel="1" x14ac:dyDescent="0.2">
      <c r="A53" s="5"/>
      <c r="B53" s="38"/>
      <c r="C53" s="19">
        <f>D53</f>
        <v>31</v>
      </c>
      <c r="D53" s="23">
        <f>D52+1</f>
        <v>31</v>
      </c>
      <c r="E53" s="25" t="s">
        <v>137</v>
      </c>
      <c r="F53" s="21" t="s">
        <v>138</v>
      </c>
      <c r="G53" s="22" t="s">
        <v>139</v>
      </c>
      <c r="H53" s="20" t="s">
        <v>133</v>
      </c>
      <c r="I53" s="20">
        <v>2</v>
      </c>
      <c r="J53" s="20" t="s">
        <v>50</v>
      </c>
    </row>
    <row r="54" spans="1:10" ht="25.5" outlineLevel="1" x14ac:dyDescent="0.2">
      <c r="A54" s="5"/>
      <c r="B54" s="38"/>
      <c r="C54" s="19">
        <f>D54</f>
        <v>32</v>
      </c>
      <c r="D54" s="23">
        <f>D53+1</f>
        <v>32</v>
      </c>
      <c r="E54" s="25" t="s">
        <v>137</v>
      </c>
      <c r="F54" s="21" t="s">
        <v>140</v>
      </c>
      <c r="G54" s="22" t="s">
        <v>141</v>
      </c>
      <c r="H54" s="20" t="s">
        <v>133</v>
      </c>
      <c r="I54" s="20">
        <v>1</v>
      </c>
      <c r="J54" s="20" t="s">
        <v>50</v>
      </c>
    </row>
    <row r="55" spans="1:10" ht="25.5" outlineLevel="1" x14ac:dyDescent="0.2">
      <c r="A55" s="5"/>
      <c r="B55" s="38"/>
      <c r="C55" s="19">
        <f>D55</f>
        <v>33</v>
      </c>
      <c r="D55" s="23">
        <f>D54+1</f>
        <v>33</v>
      </c>
      <c r="E55" s="25" t="s">
        <v>142</v>
      </c>
      <c r="F55" s="21" t="s">
        <v>143</v>
      </c>
      <c r="G55" s="22" t="s">
        <v>144</v>
      </c>
      <c r="H55" s="20" t="s">
        <v>49</v>
      </c>
      <c r="I55" s="20">
        <v>1</v>
      </c>
      <c r="J55" s="20" t="s">
        <v>50</v>
      </c>
    </row>
    <row r="56" spans="1:10" ht="25.5" outlineLevel="1" x14ac:dyDescent="0.2">
      <c r="A56" s="5"/>
      <c r="B56" s="38"/>
      <c r="C56" s="19">
        <f>D56</f>
        <v>34</v>
      </c>
      <c r="D56" s="23">
        <f>D55+1</f>
        <v>34</v>
      </c>
      <c r="E56" s="25" t="s">
        <v>145</v>
      </c>
      <c r="F56" s="21" t="s">
        <v>146</v>
      </c>
      <c r="G56" s="22" t="s">
        <v>147</v>
      </c>
      <c r="H56" s="20" t="s">
        <v>148</v>
      </c>
      <c r="I56" s="20">
        <v>1</v>
      </c>
      <c r="J56" s="20" t="s">
        <v>50</v>
      </c>
    </row>
    <row r="57" spans="1:10" ht="12.75" outlineLevel="1" x14ac:dyDescent="0.2">
      <c r="A57" s="5"/>
      <c r="B57" s="38"/>
      <c r="C57" s="19">
        <f>D57</f>
        <v>35</v>
      </c>
      <c r="D57" s="23">
        <f>D56+1</f>
        <v>35</v>
      </c>
      <c r="E57" s="25" t="s">
        <v>145</v>
      </c>
      <c r="F57" s="21" t="s">
        <v>146</v>
      </c>
      <c r="G57" s="22" t="s">
        <v>149</v>
      </c>
      <c r="H57" s="20" t="s">
        <v>49</v>
      </c>
      <c r="I57" s="20">
        <v>3</v>
      </c>
      <c r="J57" s="20" t="s">
        <v>50</v>
      </c>
    </row>
    <row r="58" spans="1:10" ht="12.75" outlineLevel="1" x14ac:dyDescent="0.2">
      <c r="A58" s="5"/>
      <c r="B58" s="38"/>
      <c r="C58" s="19">
        <f>D58</f>
        <v>36</v>
      </c>
      <c r="D58" s="23">
        <f>D57+1</f>
        <v>36</v>
      </c>
      <c r="E58" s="25"/>
      <c r="F58" s="21" t="s">
        <v>150</v>
      </c>
      <c r="G58" s="22" t="s">
        <v>151</v>
      </c>
      <c r="H58" s="20" t="s">
        <v>55</v>
      </c>
      <c r="I58" s="20">
        <v>2</v>
      </c>
      <c r="J58" s="20" t="s">
        <v>50</v>
      </c>
    </row>
    <row r="59" spans="1:10" ht="12.75" x14ac:dyDescent="0.2">
      <c r="A59" s="5"/>
      <c r="B59" s="29"/>
      <c r="C59" s="28" t="s">
        <v>152</v>
      </c>
      <c r="D59" s="26"/>
      <c r="E59" s="26"/>
      <c r="F59" s="15"/>
      <c r="G59" s="16"/>
      <c r="H59" s="14"/>
      <c r="I59" s="27"/>
      <c r="J59" s="17"/>
    </row>
    <row r="60" spans="1:10" ht="25.5" outlineLevel="1" x14ac:dyDescent="0.2">
      <c r="A60" s="5"/>
      <c r="B60" s="5"/>
      <c r="C60" s="19">
        <f>D60</f>
        <v>37</v>
      </c>
      <c r="D60" s="23">
        <f>D58+1</f>
        <v>37</v>
      </c>
      <c r="E60" s="25" t="s">
        <v>104</v>
      </c>
      <c r="F60" s="21" t="s">
        <v>153</v>
      </c>
      <c r="G60" s="22" t="s">
        <v>154</v>
      </c>
      <c r="H60" s="20" t="s">
        <v>49</v>
      </c>
      <c r="I60" s="20">
        <v>16</v>
      </c>
      <c r="J60" s="20" t="s">
        <v>50</v>
      </c>
    </row>
    <row r="61" spans="1:10" ht="12.75" x14ac:dyDescent="0.2">
      <c r="A61" s="5"/>
      <c r="B61" s="29"/>
      <c r="C61" s="28" t="s">
        <v>155</v>
      </c>
      <c r="D61" s="26"/>
      <c r="E61" s="26"/>
      <c r="F61" s="15"/>
      <c r="G61" s="16"/>
      <c r="H61" s="14"/>
      <c r="I61" s="27"/>
      <c r="J61" s="17"/>
    </row>
    <row r="62" spans="1:10" ht="25.5" outlineLevel="1" x14ac:dyDescent="0.2">
      <c r="A62" s="5"/>
      <c r="B62" s="38"/>
      <c r="C62" s="19">
        <f>D62</f>
        <v>38</v>
      </c>
      <c r="D62" s="23">
        <f>D60+1</f>
        <v>38</v>
      </c>
      <c r="E62" s="25" t="s">
        <v>98</v>
      </c>
      <c r="F62" s="21" t="s">
        <v>156</v>
      </c>
      <c r="G62" s="22" t="s">
        <v>157</v>
      </c>
      <c r="H62" s="20" t="s">
        <v>49</v>
      </c>
      <c r="I62" s="20">
        <v>1</v>
      </c>
      <c r="J62" s="20" t="s">
        <v>50</v>
      </c>
    </row>
    <row r="63" spans="1:10" ht="25.5" outlineLevel="1" x14ac:dyDescent="0.2">
      <c r="A63" s="5"/>
      <c r="B63" s="38"/>
      <c r="C63" s="19">
        <f>D63</f>
        <v>39</v>
      </c>
      <c r="D63" s="23">
        <f>D62+1</f>
        <v>39</v>
      </c>
      <c r="E63" s="25" t="s">
        <v>98</v>
      </c>
      <c r="F63" s="21"/>
      <c r="G63" s="22" t="s">
        <v>158</v>
      </c>
      <c r="H63" s="20" t="s">
        <v>49</v>
      </c>
      <c r="I63" s="20">
        <v>2</v>
      </c>
      <c r="J63" s="20" t="s">
        <v>50</v>
      </c>
    </row>
    <row r="64" spans="1:10" ht="12.75" outlineLevel="1" x14ac:dyDescent="0.2">
      <c r="A64" s="5"/>
      <c r="B64" s="38"/>
      <c r="C64" s="19">
        <f>D64</f>
        <v>40</v>
      </c>
      <c r="D64" s="23">
        <f>D63+1</f>
        <v>40</v>
      </c>
      <c r="E64" s="25" t="s">
        <v>98</v>
      </c>
      <c r="F64" s="21" t="s">
        <v>159</v>
      </c>
      <c r="G64" s="22" t="s">
        <v>160</v>
      </c>
      <c r="H64" s="20" t="s">
        <v>49</v>
      </c>
      <c r="I64" s="20">
        <v>8</v>
      </c>
      <c r="J64" s="20" t="s">
        <v>50</v>
      </c>
    </row>
    <row r="65" spans="1:10" ht="25.5" outlineLevel="1" x14ac:dyDescent="0.2">
      <c r="A65" s="5"/>
      <c r="B65" s="38"/>
      <c r="C65" s="19">
        <f>D65</f>
        <v>41</v>
      </c>
      <c r="D65" s="23">
        <f>D64+1</f>
        <v>41</v>
      </c>
      <c r="E65" s="25" t="s">
        <v>98</v>
      </c>
      <c r="F65" s="21" t="s">
        <v>161</v>
      </c>
      <c r="G65" s="22" t="s">
        <v>162</v>
      </c>
      <c r="H65" s="20" t="s">
        <v>49</v>
      </c>
      <c r="I65" s="20">
        <v>2</v>
      </c>
      <c r="J65" s="20" t="s">
        <v>50</v>
      </c>
    </row>
    <row r="66" spans="1:10" ht="12.75" x14ac:dyDescent="0.2">
      <c r="A66" s="5"/>
      <c r="B66" s="29"/>
      <c r="C66" s="28" t="s">
        <v>163</v>
      </c>
      <c r="D66" s="26"/>
      <c r="E66" s="26"/>
      <c r="F66" s="15"/>
      <c r="G66" s="16"/>
      <c r="H66" s="14"/>
      <c r="I66" s="27"/>
      <c r="J66" s="17"/>
    </row>
    <row r="67" spans="1:10" ht="25.5" outlineLevel="1" x14ac:dyDescent="0.2">
      <c r="A67" s="5"/>
      <c r="B67" s="38"/>
      <c r="C67" s="19">
        <f>D67</f>
        <v>42</v>
      </c>
      <c r="D67" s="23">
        <f>D65+1</f>
        <v>42</v>
      </c>
      <c r="E67" s="25" t="s">
        <v>83</v>
      </c>
      <c r="F67" s="21" t="s">
        <v>164</v>
      </c>
      <c r="G67" s="22" t="s">
        <v>165</v>
      </c>
      <c r="H67" s="20" t="s">
        <v>49</v>
      </c>
      <c r="I67" s="20">
        <v>1</v>
      </c>
      <c r="J67" s="20" t="s">
        <v>50</v>
      </c>
    </row>
    <row r="68" spans="1:10" ht="25.5" outlineLevel="1" x14ac:dyDescent="0.2">
      <c r="A68" s="5"/>
      <c r="B68" s="38"/>
      <c r="C68" s="19">
        <f>D68</f>
        <v>43</v>
      </c>
      <c r="D68" s="23">
        <f>D67+1</f>
        <v>43</v>
      </c>
      <c r="E68" s="25" t="s">
        <v>83</v>
      </c>
      <c r="F68" s="21" t="s">
        <v>166</v>
      </c>
      <c r="G68" s="22" t="s">
        <v>167</v>
      </c>
      <c r="H68" s="20" t="s">
        <v>49</v>
      </c>
      <c r="I68" s="20">
        <v>2</v>
      </c>
      <c r="J68" s="20" t="s">
        <v>50</v>
      </c>
    </row>
    <row r="69" spans="1:10" ht="38.25" outlineLevel="1" x14ac:dyDescent="0.2">
      <c r="A69" s="5"/>
      <c r="B69" s="38"/>
      <c r="C69" s="19">
        <f>D69</f>
        <v>44</v>
      </c>
      <c r="D69" s="23">
        <f>D68+1</f>
        <v>44</v>
      </c>
      <c r="E69" s="25" t="s">
        <v>168</v>
      </c>
      <c r="F69" s="21" t="s">
        <v>169</v>
      </c>
      <c r="G69" s="22" t="s">
        <v>170</v>
      </c>
      <c r="H69" s="20" t="s">
        <v>55</v>
      </c>
      <c r="I69" s="20">
        <v>1</v>
      </c>
      <c r="J69" s="20" t="s">
        <v>50</v>
      </c>
    </row>
    <row r="70" spans="1:10" ht="38.25" outlineLevel="1" x14ac:dyDescent="0.2">
      <c r="A70" s="5"/>
      <c r="B70" s="38"/>
      <c r="C70" s="19">
        <f>D70</f>
        <v>45</v>
      </c>
      <c r="D70" s="23">
        <f>D69+1</f>
        <v>45</v>
      </c>
      <c r="E70" s="25" t="s">
        <v>171</v>
      </c>
      <c r="F70" s="21" t="s">
        <v>172</v>
      </c>
      <c r="G70" s="22" t="s">
        <v>173</v>
      </c>
      <c r="H70" s="20" t="s">
        <v>55</v>
      </c>
      <c r="I70" s="20">
        <v>1</v>
      </c>
      <c r="J70" s="20" t="s">
        <v>50</v>
      </c>
    </row>
    <row r="71" spans="1:10" ht="25.5" outlineLevel="1" x14ac:dyDescent="0.2">
      <c r="A71" s="5"/>
      <c r="B71" s="38"/>
      <c r="C71" s="19">
        <f>D71</f>
        <v>46</v>
      </c>
      <c r="D71" s="23">
        <f>D70+1</f>
        <v>46</v>
      </c>
      <c r="E71" s="25" t="s">
        <v>171</v>
      </c>
      <c r="F71" s="21" t="s">
        <v>174</v>
      </c>
      <c r="G71" s="22" t="s">
        <v>175</v>
      </c>
      <c r="H71" s="20" t="s">
        <v>55</v>
      </c>
      <c r="I71" s="20">
        <v>1</v>
      </c>
      <c r="J71" s="20" t="s">
        <v>50</v>
      </c>
    </row>
    <row r="72" spans="1:10" ht="25.5" outlineLevel="1" x14ac:dyDescent="0.2">
      <c r="A72" s="5"/>
      <c r="B72" s="38"/>
      <c r="C72" s="19">
        <f>D72</f>
        <v>47</v>
      </c>
      <c r="D72" s="23">
        <f>D71+1</f>
        <v>47</v>
      </c>
      <c r="E72" s="25" t="s">
        <v>171</v>
      </c>
      <c r="F72" s="21" t="s">
        <v>176</v>
      </c>
      <c r="G72" s="22" t="s">
        <v>177</v>
      </c>
      <c r="H72" s="20" t="s">
        <v>55</v>
      </c>
      <c r="I72" s="20">
        <v>2</v>
      </c>
      <c r="J72" s="20" t="s">
        <v>50</v>
      </c>
    </row>
    <row r="73" spans="1:10" ht="25.5" outlineLevel="1" x14ac:dyDescent="0.2">
      <c r="A73" s="5"/>
      <c r="B73" s="38"/>
      <c r="C73" s="19">
        <f>D73</f>
        <v>48</v>
      </c>
      <c r="D73" s="23">
        <f>D72+1</f>
        <v>48</v>
      </c>
      <c r="E73" s="25" t="s">
        <v>178</v>
      </c>
      <c r="F73" s="21" t="s">
        <v>179</v>
      </c>
      <c r="G73" s="22" t="s">
        <v>180</v>
      </c>
      <c r="H73" s="20" t="s">
        <v>49</v>
      </c>
      <c r="I73" s="20">
        <v>4</v>
      </c>
      <c r="J73" s="20" t="s">
        <v>50</v>
      </c>
    </row>
    <row r="74" spans="1:10" ht="12.75" outlineLevel="1" x14ac:dyDescent="0.2">
      <c r="A74" s="5"/>
      <c r="B74" s="38"/>
      <c r="C74" s="19">
        <f>D74</f>
        <v>49</v>
      </c>
      <c r="D74" s="23">
        <f>D73+1</f>
        <v>49</v>
      </c>
      <c r="E74" s="25" t="s">
        <v>181</v>
      </c>
      <c r="F74" s="21" t="s">
        <v>182</v>
      </c>
      <c r="G74" s="22" t="s">
        <v>183</v>
      </c>
      <c r="H74" s="20" t="s">
        <v>49</v>
      </c>
      <c r="I74" s="20">
        <v>2</v>
      </c>
      <c r="J74" s="20" t="s">
        <v>50</v>
      </c>
    </row>
    <row r="75" spans="1:10" ht="51" outlineLevel="1" x14ac:dyDescent="0.2">
      <c r="A75" s="5"/>
      <c r="B75" s="38"/>
      <c r="C75" s="19">
        <f>D75</f>
        <v>50</v>
      </c>
      <c r="D75" s="23">
        <f>D74+1</f>
        <v>50</v>
      </c>
      <c r="E75" s="25" t="s">
        <v>184</v>
      </c>
      <c r="F75" s="21" t="s">
        <v>185</v>
      </c>
      <c r="G75" s="22" t="s">
        <v>186</v>
      </c>
      <c r="H75" s="20" t="s">
        <v>55</v>
      </c>
      <c r="I75" s="20">
        <v>1</v>
      </c>
      <c r="J75" s="20" t="s">
        <v>50</v>
      </c>
    </row>
    <row r="76" spans="1:10" ht="12.75" x14ac:dyDescent="0.2">
      <c r="A76" s="5"/>
      <c r="B76" s="29"/>
      <c r="C76" s="28" t="s">
        <v>187</v>
      </c>
      <c r="D76" s="26"/>
      <c r="E76" s="26"/>
      <c r="F76" s="15"/>
      <c r="G76" s="16"/>
      <c r="H76" s="14"/>
      <c r="I76" s="27"/>
      <c r="J76" s="17"/>
    </row>
    <row r="77" spans="1:10" ht="25.5" outlineLevel="1" x14ac:dyDescent="0.2">
      <c r="A77" s="5"/>
      <c r="B77" s="5"/>
      <c r="C77" s="19">
        <f>D77</f>
        <v>51</v>
      </c>
      <c r="D77" s="23">
        <f>D75+1</f>
        <v>51</v>
      </c>
      <c r="E77" s="25" t="s">
        <v>117</v>
      </c>
      <c r="F77" s="21" t="s">
        <v>188</v>
      </c>
      <c r="G77" s="22" t="s">
        <v>189</v>
      </c>
      <c r="H77" s="20" t="s">
        <v>49</v>
      </c>
      <c r="I77" s="20">
        <v>3</v>
      </c>
      <c r="J77" s="20" t="s">
        <v>50</v>
      </c>
    </row>
    <row r="78" spans="1:10" ht="12.75" x14ac:dyDescent="0.2">
      <c r="A78" s="5"/>
      <c r="B78" s="29"/>
      <c r="C78" s="28" t="s">
        <v>190</v>
      </c>
      <c r="D78" s="26"/>
      <c r="E78" s="26"/>
      <c r="F78" s="15"/>
      <c r="G78" s="16"/>
      <c r="H78" s="14"/>
      <c r="I78" s="27"/>
      <c r="J78" s="17"/>
    </row>
    <row r="79" spans="1:10" ht="25.5" outlineLevel="1" x14ac:dyDescent="0.2">
      <c r="A79" s="5"/>
      <c r="B79" s="5"/>
      <c r="C79" s="19">
        <f>D79</f>
        <v>52</v>
      </c>
      <c r="D79" s="23">
        <f>D77+1</f>
        <v>52</v>
      </c>
      <c r="E79" s="25" t="s">
        <v>191</v>
      </c>
      <c r="F79" s="21" t="s">
        <v>192</v>
      </c>
      <c r="G79" s="22" t="s">
        <v>193</v>
      </c>
      <c r="H79" s="20" t="s">
        <v>49</v>
      </c>
      <c r="I79" s="20">
        <v>1</v>
      </c>
      <c r="J79" s="20" t="s">
        <v>50</v>
      </c>
    </row>
    <row r="80" spans="1:10" ht="12.75" x14ac:dyDescent="0.2">
      <c r="A80" s="5"/>
      <c r="B80" s="29"/>
      <c r="C80" s="28" t="s">
        <v>194</v>
      </c>
      <c r="D80" s="26"/>
      <c r="E80" s="26"/>
      <c r="F80" s="15"/>
      <c r="G80" s="16"/>
      <c r="H80" s="14"/>
      <c r="I80" s="27"/>
      <c r="J80" s="17"/>
    </row>
    <row r="81" spans="1:10" ht="25.5" outlineLevel="1" x14ac:dyDescent="0.2">
      <c r="A81" s="5"/>
      <c r="B81" s="5"/>
      <c r="C81" s="19">
        <f>D81</f>
        <v>53</v>
      </c>
      <c r="D81" s="23">
        <f>D79+1</f>
        <v>53</v>
      </c>
      <c r="E81" s="25" t="s">
        <v>104</v>
      </c>
      <c r="F81" s="21" t="s">
        <v>105</v>
      </c>
      <c r="G81" s="22" t="s">
        <v>195</v>
      </c>
      <c r="H81" s="20" t="s">
        <v>49</v>
      </c>
      <c r="I81" s="20">
        <v>1</v>
      </c>
      <c r="J81" s="20" t="s">
        <v>50</v>
      </c>
    </row>
    <row r="82" spans="1:10" ht="12.75" x14ac:dyDescent="0.2">
      <c r="A82" s="5"/>
      <c r="B82" s="29"/>
      <c r="C82" s="28" t="s">
        <v>196</v>
      </c>
      <c r="D82" s="26"/>
      <c r="E82" s="26"/>
      <c r="F82" s="15"/>
      <c r="G82" s="16"/>
      <c r="H82" s="14"/>
      <c r="I82" s="27"/>
      <c r="J82" s="17"/>
    </row>
    <row r="83" spans="1:10" ht="25.5" outlineLevel="1" x14ac:dyDescent="0.2">
      <c r="A83" s="5"/>
      <c r="B83" s="38"/>
      <c r="C83" s="19">
        <f>D83</f>
        <v>54</v>
      </c>
      <c r="D83" s="23">
        <f>D81+1</f>
        <v>54</v>
      </c>
      <c r="E83" s="25" t="s">
        <v>197</v>
      </c>
      <c r="F83" s="21"/>
      <c r="G83" s="22" t="s">
        <v>198</v>
      </c>
      <c r="H83" s="20" t="s">
        <v>55</v>
      </c>
      <c r="I83" s="20">
        <v>1</v>
      </c>
      <c r="J83" s="20" t="s">
        <v>50</v>
      </c>
    </row>
    <row r="84" spans="1:10" ht="12.75" outlineLevel="1" x14ac:dyDescent="0.2">
      <c r="A84" s="5"/>
      <c r="B84" s="38"/>
      <c r="C84" s="19">
        <f>D84</f>
        <v>55</v>
      </c>
      <c r="D84" s="23">
        <f>D83+1</f>
        <v>55</v>
      </c>
      <c r="E84" s="25"/>
      <c r="F84" s="21"/>
      <c r="G84" s="22" t="s">
        <v>199</v>
      </c>
      <c r="H84" s="20" t="s">
        <v>55</v>
      </c>
      <c r="I84" s="20">
        <v>1</v>
      </c>
      <c r="J84" s="20" t="s">
        <v>50</v>
      </c>
    </row>
    <row r="85" spans="1:10" ht="12.75" outlineLevel="1" x14ac:dyDescent="0.2">
      <c r="A85" s="5"/>
      <c r="B85" s="38"/>
      <c r="C85" s="19">
        <f>D85</f>
        <v>56</v>
      </c>
      <c r="D85" s="23">
        <f>D84+1</f>
        <v>56</v>
      </c>
      <c r="E85" s="25"/>
      <c r="F85" s="21"/>
      <c r="G85" s="22" t="s">
        <v>200</v>
      </c>
      <c r="H85" s="20" t="s">
        <v>55</v>
      </c>
      <c r="I85" s="20">
        <v>1</v>
      </c>
      <c r="J85" s="20" t="s">
        <v>50</v>
      </c>
    </row>
    <row r="86" spans="1:10" ht="12.75" outlineLevel="1" x14ac:dyDescent="0.2">
      <c r="A86" s="5"/>
      <c r="B86" s="38"/>
      <c r="C86" s="19">
        <f>D86</f>
        <v>57</v>
      </c>
      <c r="D86" s="23">
        <f>D85+1</f>
        <v>57</v>
      </c>
      <c r="E86" s="25"/>
      <c r="F86" s="21"/>
      <c r="G86" s="22" t="s">
        <v>201</v>
      </c>
      <c r="H86" s="20" t="s">
        <v>55</v>
      </c>
      <c r="I86" s="20">
        <v>1</v>
      </c>
      <c r="J86" s="20" t="s">
        <v>50</v>
      </c>
    </row>
    <row r="87" spans="1:10" ht="12.75" outlineLevel="1" x14ac:dyDescent="0.2">
      <c r="A87" s="5"/>
      <c r="B87" s="38"/>
      <c r="C87" s="19">
        <f>D87</f>
        <v>58</v>
      </c>
      <c r="D87" s="23">
        <f>D86+1</f>
        <v>58</v>
      </c>
      <c r="E87" s="25" t="s">
        <v>202</v>
      </c>
      <c r="F87" s="21" t="s">
        <v>203</v>
      </c>
      <c r="G87" s="22" t="s">
        <v>204</v>
      </c>
      <c r="H87" s="20" t="s">
        <v>205</v>
      </c>
      <c r="I87" s="20">
        <v>1</v>
      </c>
      <c r="J87" s="20" t="s">
        <v>50</v>
      </c>
    </row>
    <row r="88" spans="1:10" ht="12.75" outlineLevel="1" x14ac:dyDescent="0.2">
      <c r="A88" s="5"/>
      <c r="B88" s="38"/>
      <c r="C88" s="19">
        <f>D88</f>
        <v>59</v>
      </c>
      <c r="D88" s="23">
        <f>D87+1</f>
        <v>59</v>
      </c>
      <c r="E88" s="25" t="s">
        <v>206</v>
      </c>
      <c r="F88" s="21" t="s">
        <v>207</v>
      </c>
      <c r="G88" s="22" t="s">
        <v>208</v>
      </c>
      <c r="H88" s="20" t="s">
        <v>205</v>
      </c>
      <c r="I88" s="20">
        <v>1</v>
      </c>
      <c r="J88" s="20" t="s">
        <v>50</v>
      </c>
    </row>
    <row r="89" spans="1:10" ht="25.5" outlineLevel="1" x14ac:dyDescent="0.2">
      <c r="A89" s="5"/>
      <c r="B89" s="38"/>
      <c r="C89" s="19">
        <f>D89</f>
        <v>60</v>
      </c>
      <c r="D89" s="23">
        <f>D88+1</f>
        <v>60</v>
      </c>
      <c r="E89" s="25" t="s">
        <v>68</v>
      </c>
      <c r="F89" s="21" t="s">
        <v>209</v>
      </c>
      <c r="G89" s="22" t="s">
        <v>210</v>
      </c>
      <c r="H89" s="20" t="s">
        <v>71</v>
      </c>
      <c r="I89" s="20">
        <v>1</v>
      </c>
      <c r="J89" s="20" t="s">
        <v>50</v>
      </c>
    </row>
    <row r="90" spans="1:10" ht="25.5" outlineLevel="1" x14ac:dyDescent="0.2">
      <c r="A90" s="5"/>
      <c r="B90" s="38"/>
      <c r="C90" s="19">
        <f>D90</f>
        <v>61</v>
      </c>
      <c r="D90" s="23">
        <f>D89+1</f>
        <v>61</v>
      </c>
      <c r="E90" s="25" t="s">
        <v>62</v>
      </c>
      <c r="F90" s="21" t="s">
        <v>211</v>
      </c>
      <c r="G90" s="22" t="s">
        <v>212</v>
      </c>
      <c r="H90" s="20" t="s">
        <v>65</v>
      </c>
      <c r="I90" s="20">
        <v>1</v>
      </c>
      <c r="J90" s="20" t="s">
        <v>50</v>
      </c>
    </row>
    <row r="91" spans="1:10" ht="25.5" outlineLevel="1" x14ac:dyDescent="0.2">
      <c r="A91" s="5"/>
      <c r="B91" s="38"/>
      <c r="C91" s="19">
        <f>D91</f>
        <v>62</v>
      </c>
      <c r="D91" s="23">
        <f>D90+1</f>
        <v>62</v>
      </c>
      <c r="E91" s="25" t="s">
        <v>62</v>
      </c>
      <c r="F91" s="21" t="s">
        <v>213</v>
      </c>
      <c r="G91" s="22" t="s">
        <v>214</v>
      </c>
      <c r="H91" s="20" t="s">
        <v>65</v>
      </c>
      <c r="I91" s="20">
        <v>1</v>
      </c>
      <c r="J91" s="20" t="s">
        <v>50</v>
      </c>
    </row>
    <row r="92" spans="1:10" ht="25.5" outlineLevel="1" x14ac:dyDescent="0.2">
      <c r="A92" s="5"/>
      <c r="B92" s="38"/>
      <c r="C92" s="19">
        <f>D92</f>
        <v>63</v>
      </c>
      <c r="D92" s="23">
        <f>D91+1</f>
        <v>63</v>
      </c>
      <c r="E92" s="25" t="s">
        <v>215</v>
      </c>
      <c r="F92" s="21" t="s">
        <v>216</v>
      </c>
      <c r="G92" s="22" t="s">
        <v>217</v>
      </c>
      <c r="H92" s="20" t="s">
        <v>55</v>
      </c>
      <c r="I92" s="20">
        <v>1</v>
      </c>
      <c r="J92" s="20" t="s">
        <v>50</v>
      </c>
    </row>
    <row r="93" spans="1:10" ht="12.75" x14ac:dyDescent="0.2">
      <c r="A93" s="5"/>
      <c r="B93" s="29"/>
      <c r="C93" s="28" t="s">
        <v>218</v>
      </c>
      <c r="D93" s="26"/>
      <c r="E93" s="26"/>
      <c r="F93" s="15"/>
      <c r="G93" s="16"/>
      <c r="H93" s="14"/>
      <c r="I93" s="27"/>
      <c r="J93" s="17"/>
    </row>
    <row r="94" spans="1:10" ht="38.25" outlineLevel="1" x14ac:dyDescent="0.2">
      <c r="A94" s="5"/>
      <c r="B94" s="5"/>
      <c r="C94" s="19">
        <f>D94</f>
        <v>64</v>
      </c>
      <c r="D94" s="23">
        <f>D92+1</f>
        <v>64</v>
      </c>
      <c r="E94" s="25" t="s">
        <v>46</v>
      </c>
      <c r="F94" s="21" t="s">
        <v>219</v>
      </c>
      <c r="G94" s="22" t="s">
        <v>220</v>
      </c>
      <c r="H94" s="20" t="s">
        <v>49</v>
      </c>
      <c r="I94" s="20">
        <v>8</v>
      </c>
      <c r="J94" s="20" t="s">
        <v>50</v>
      </c>
    </row>
    <row r="95" spans="1:10" ht="12.75" x14ac:dyDescent="0.2">
      <c r="A95" s="5"/>
      <c r="B95" s="29"/>
      <c r="C95" s="28" t="s">
        <v>221</v>
      </c>
      <c r="D95" s="26"/>
      <c r="E95" s="26"/>
      <c r="F95" s="15"/>
      <c r="G95" s="16"/>
      <c r="H95" s="14"/>
      <c r="I95" s="27"/>
      <c r="J95" s="17"/>
    </row>
    <row r="96" spans="1:10" ht="25.5" outlineLevel="1" x14ac:dyDescent="0.2">
      <c r="A96" s="5"/>
      <c r="B96" s="5"/>
      <c r="C96" s="19">
        <f>D96</f>
        <v>65</v>
      </c>
      <c r="D96" s="23">
        <f>D94+1</f>
        <v>65</v>
      </c>
      <c r="E96" s="25" t="s">
        <v>104</v>
      </c>
      <c r="F96" s="21" t="s">
        <v>222</v>
      </c>
      <c r="G96" s="22" t="s">
        <v>223</v>
      </c>
      <c r="H96" s="20" t="s">
        <v>49</v>
      </c>
      <c r="I96" s="20">
        <v>1</v>
      </c>
      <c r="J96" s="20" t="s">
        <v>50</v>
      </c>
    </row>
    <row r="97" spans="1:10" ht="12.75" x14ac:dyDescent="0.2">
      <c r="A97" s="5"/>
      <c r="B97" s="29"/>
      <c r="C97" s="28" t="s">
        <v>224</v>
      </c>
      <c r="D97" s="26"/>
      <c r="E97" s="26"/>
      <c r="F97" s="15"/>
      <c r="G97" s="16"/>
      <c r="H97" s="14"/>
      <c r="I97" s="27"/>
      <c r="J97" s="17"/>
    </row>
    <row r="98" spans="1:10" ht="38.25" outlineLevel="1" x14ac:dyDescent="0.2">
      <c r="A98" s="5"/>
      <c r="B98" s="38"/>
      <c r="C98" s="19">
        <f>D98</f>
        <v>66</v>
      </c>
      <c r="D98" s="23">
        <f>D96+1</f>
        <v>66</v>
      </c>
      <c r="E98" s="25" t="s">
        <v>46</v>
      </c>
      <c r="F98" s="21" t="s">
        <v>225</v>
      </c>
      <c r="G98" s="22" t="s">
        <v>226</v>
      </c>
      <c r="H98" s="20" t="s">
        <v>49</v>
      </c>
      <c r="I98" s="20">
        <v>2</v>
      </c>
      <c r="J98" s="20" t="s">
        <v>50</v>
      </c>
    </row>
    <row r="99" spans="1:10" ht="12.75" outlineLevel="1" x14ac:dyDescent="0.2">
      <c r="A99" s="5"/>
      <c r="B99" s="38"/>
      <c r="C99" s="19">
        <f>D99</f>
        <v>67</v>
      </c>
      <c r="D99" s="23">
        <f>D98+1</f>
        <v>67</v>
      </c>
      <c r="E99" s="25" t="s">
        <v>227</v>
      </c>
      <c r="F99" s="21" t="s">
        <v>228</v>
      </c>
      <c r="G99" s="22" t="s">
        <v>229</v>
      </c>
      <c r="H99" s="20" t="s">
        <v>55</v>
      </c>
      <c r="I99" s="20">
        <v>1</v>
      </c>
      <c r="J99" s="20" t="s">
        <v>50</v>
      </c>
    </row>
    <row r="100" spans="1:10" ht="12.75" outlineLevel="1" x14ac:dyDescent="0.2">
      <c r="A100" s="5"/>
      <c r="B100" s="38"/>
      <c r="C100" s="19">
        <f>D100</f>
        <v>68</v>
      </c>
      <c r="D100" s="23">
        <f>D99+1</f>
        <v>68</v>
      </c>
      <c r="E100" s="25" t="s">
        <v>227</v>
      </c>
      <c r="F100" s="21" t="s">
        <v>230</v>
      </c>
      <c r="G100" s="22" t="s">
        <v>231</v>
      </c>
      <c r="H100" s="20" t="s">
        <v>55</v>
      </c>
      <c r="I100" s="20">
        <v>1</v>
      </c>
      <c r="J100" s="20" t="s">
        <v>50</v>
      </c>
    </row>
    <row r="101" spans="1:10" ht="25.5" outlineLevel="1" x14ac:dyDescent="0.2">
      <c r="A101" s="5"/>
      <c r="B101" s="38"/>
      <c r="C101" s="19">
        <f>D101</f>
        <v>69</v>
      </c>
      <c r="D101" s="23">
        <f>D100+1</f>
        <v>69</v>
      </c>
      <c r="E101" s="25" t="s">
        <v>232</v>
      </c>
      <c r="F101" s="21" t="s">
        <v>233</v>
      </c>
      <c r="G101" s="22" t="s">
        <v>234</v>
      </c>
      <c r="H101" s="20" t="s">
        <v>55</v>
      </c>
      <c r="I101" s="20">
        <v>1</v>
      </c>
      <c r="J101" s="20" t="s">
        <v>50</v>
      </c>
    </row>
    <row r="102" spans="1:10" ht="25.5" outlineLevel="1" x14ac:dyDescent="0.2">
      <c r="A102" s="5"/>
      <c r="B102" s="38"/>
      <c r="C102" s="19">
        <f>D102</f>
        <v>70</v>
      </c>
      <c r="D102" s="23">
        <f>D101+1</f>
        <v>70</v>
      </c>
      <c r="E102" s="25" t="s">
        <v>235</v>
      </c>
      <c r="F102" s="21" t="s">
        <v>236</v>
      </c>
      <c r="G102" s="22" t="s">
        <v>237</v>
      </c>
      <c r="H102" s="20" t="s">
        <v>238</v>
      </c>
      <c r="I102" s="20">
        <v>2</v>
      </c>
      <c r="J102" s="20" t="s">
        <v>239</v>
      </c>
    </row>
    <row r="103" spans="1:10" ht="12.75" outlineLevel="1" x14ac:dyDescent="0.2">
      <c r="A103" s="5"/>
      <c r="B103" s="38"/>
      <c r="C103" s="19">
        <f>D103</f>
        <v>71</v>
      </c>
      <c r="D103" s="23">
        <f>D102+1</f>
        <v>71</v>
      </c>
      <c r="E103" s="25" t="s">
        <v>240</v>
      </c>
      <c r="F103" s="21" t="s">
        <v>241</v>
      </c>
      <c r="G103" s="22" t="s">
        <v>242</v>
      </c>
      <c r="H103" s="20"/>
      <c r="I103" s="20">
        <v>1</v>
      </c>
      <c r="J103" s="20" t="s">
        <v>50</v>
      </c>
    </row>
    <row r="104" spans="1:10" ht="89.25" outlineLevel="1" x14ac:dyDescent="0.2">
      <c r="A104" s="5"/>
      <c r="B104" s="38"/>
      <c r="C104" s="19">
        <f>D104</f>
        <v>72</v>
      </c>
      <c r="D104" s="23">
        <f>D103+1</f>
        <v>72</v>
      </c>
      <c r="E104" s="25" t="s">
        <v>68</v>
      </c>
      <c r="F104" s="21" t="s">
        <v>243</v>
      </c>
      <c r="G104" s="22" t="s">
        <v>244</v>
      </c>
      <c r="H104" s="20" t="s">
        <v>71</v>
      </c>
      <c r="I104" s="20">
        <v>1</v>
      </c>
      <c r="J104" s="20" t="s">
        <v>50</v>
      </c>
    </row>
    <row r="105" spans="1:10" ht="38.25" outlineLevel="1" x14ac:dyDescent="0.2">
      <c r="A105" s="5"/>
      <c r="B105" s="38"/>
      <c r="C105" s="19">
        <f>D105</f>
        <v>73</v>
      </c>
      <c r="D105" s="23">
        <f>D104+1</f>
        <v>73</v>
      </c>
      <c r="E105" s="25" t="s">
        <v>68</v>
      </c>
      <c r="F105" s="21" t="s">
        <v>245</v>
      </c>
      <c r="G105" s="22" t="s">
        <v>246</v>
      </c>
      <c r="H105" s="20" t="s">
        <v>71</v>
      </c>
      <c r="I105" s="20">
        <v>1</v>
      </c>
      <c r="J105" s="20" t="s">
        <v>50</v>
      </c>
    </row>
    <row r="106" spans="1:10" ht="38.25" outlineLevel="1" x14ac:dyDescent="0.2">
      <c r="A106" s="5"/>
      <c r="B106" s="38"/>
      <c r="C106" s="19">
        <f>D106</f>
        <v>74</v>
      </c>
      <c r="D106" s="23">
        <f>D105+1</f>
        <v>74</v>
      </c>
      <c r="E106" s="25" t="s">
        <v>68</v>
      </c>
      <c r="F106" s="21" t="s">
        <v>247</v>
      </c>
      <c r="G106" s="22" t="s">
        <v>248</v>
      </c>
      <c r="H106" s="20" t="s">
        <v>71</v>
      </c>
      <c r="I106" s="20">
        <v>1</v>
      </c>
      <c r="J106" s="20" t="s">
        <v>50</v>
      </c>
    </row>
    <row r="107" spans="1:10" ht="25.5" outlineLevel="1" x14ac:dyDescent="0.2">
      <c r="A107" s="5"/>
      <c r="B107" s="38"/>
      <c r="C107" s="19">
        <f>D107</f>
        <v>75</v>
      </c>
      <c r="D107" s="23">
        <f>D106+1</f>
        <v>75</v>
      </c>
      <c r="E107" s="25" t="s">
        <v>68</v>
      </c>
      <c r="F107" s="21" t="s">
        <v>249</v>
      </c>
      <c r="G107" s="22" t="s">
        <v>250</v>
      </c>
      <c r="H107" s="20" t="s">
        <v>71</v>
      </c>
      <c r="I107" s="20">
        <v>1</v>
      </c>
      <c r="J107" s="20" t="s">
        <v>50</v>
      </c>
    </row>
    <row r="108" spans="1:10" ht="25.5" outlineLevel="1" x14ac:dyDescent="0.2">
      <c r="A108" s="5"/>
      <c r="B108" s="38"/>
      <c r="C108" s="19">
        <f>D108</f>
        <v>76</v>
      </c>
      <c r="D108" s="23">
        <f>D107+1</f>
        <v>76</v>
      </c>
      <c r="E108" s="25" t="s">
        <v>68</v>
      </c>
      <c r="F108" s="21" t="s">
        <v>251</v>
      </c>
      <c r="G108" s="22" t="s">
        <v>252</v>
      </c>
      <c r="H108" s="20" t="s">
        <v>71</v>
      </c>
      <c r="I108" s="20">
        <v>3</v>
      </c>
      <c r="J108" s="20" t="s">
        <v>50</v>
      </c>
    </row>
    <row r="109" spans="1:10" ht="38.25" outlineLevel="1" x14ac:dyDescent="0.2">
      <c r="A109" s="5"/>
      <c r="B109" s="38"/>
      <c r="C109" s="19">
        <f>D109</f>
        <v>77</v>
      </c>
      <c r="D109" s="23">
        <f>D108+1</f>
        <v>77</v>
      </c>
      <c r="E109" s="25" t="s">
        <v>68</v>
      </c>
      <c r="F109" s="21" t="s">
        <v>253</v>
      </c>
      <c r="G109" s="22" t="s">
        <v>254</v>
      </c>
      <c r="H109" s="20" t="s">
        <v>71</v>
      </c>
      <c r="I109" s="20">
        <v>1</v>
      </c>
      <c r="J109" s="20" t="s">
        <v>50</v>
      </c>
    </row>
    <row r="110" spans="1:10" ht="25.5" outlineLevel="1" x14ac:dyDescent="0.2">
      <c r="A110" s="5"/>
      <c r="B110" s="38"/>
      <c r="C110" s="19">
        <f>D110</f>
        <v>78</v>
      </c>
      <c r="D110" s="23">
        <f>D109+1</f>
        <v>78</v>
      </c>
      <c r="E110" s="25" t="s">
        <v>68</v>
      </c>
      <c r="F110" s="21" t="s">
        <v>255</v>
      </c>
      <c r="G110" s="22" t="s">
        <v>256</v>
      </c>
      <c r="H110" s="20" t="s">
        <v>257</v>
      </c>
      <c r="I110" s="20">
        <v>2</v>
      </c>
      <c r="J110" s="20" t="s">
        <v>50</v>
      </c>
    </row>
    <row r="111" spans="1:10" ht="12.75" x14ac:dyDescent="0.2">
      <c r="A111" s="5"/>
      <c r="B111" s="29"/>
      <c r="C111" s="28" t="s">
        <v>258</v>
      </c>
      <c r="D111" s="26"/>
      <c r="E111" s="26"/>
      <c r="F111" s="15"/>
      <c r="G111" s="16"/>
      <c r="H111" s="14"/>
      <c r="I111" s="27"/>
      <c r="J111" s="17"/>
    </row>
    <row r="112" spans="1:10" ht="25.5" outlineLevel="1" x14ac:dyDescent="0.2">
      <c r="A112" s="5"/>
      <c r="B112" s="38"/>
      <c r="C112" s="19">
        <f>D112</f>
        <v>79</v>
      </c>
      <c r="D112" s="23">
        <f>D110+1</f>
        <v>79</v>
      </c>
      <c r="E112" s="25" t="s">
        <v>98</v>
      </c>
      <c r="F112" s="21" t="s">
        <v>156</v>
      </c>
      <c r="G112" s="22" t="s">
        <v>157</v>
      </c>
      <c r="H112" s="20" t="s">
        <v>49</v>
      </c>
      <c r="I112" s="20">
        <v>1</v>
      </c>
      <c r="J112" s="20" t="s">
        <v>50</v>
      </c>
    </row>
    <row r="113" spans="1:10" ht="25.5" outlineLevel="1" x14ac:dyDescent="0.2">
      <c r="A113" s="5"/>
      <c r="B113" s="38"/>
      <c r="C113" s="19">
        <f>D113</f>
        <v>80</v>
      </c>
      <c r="D113" s="23">
        <f>D112+1</f>
        <v>80</v>
      </c>
      <c r="E113" s="25" t="s">
        <v>98</v>
      </c>
      <c r="F113" s="21"/>
      <c r="G113" s="22" t="s">
        <v>158</v>
      </c>
      <c r="H113" s="20" t="s">
        <v>49</v>
      </c>
      <c r="I113" s="20">
        <v>2</v>
      </c>
      <c r="J113" s="20" t="s">
        <v>50</v>
      </c>
    </row>
    <row r="114" spans="1:10" ht="12.75" outlineLevel="1" x14ac:dyDescent="0.2">
      <c r="A114" s="5"/>
      <c r="B114" s="38"/>
      <c r="C114" s="19">
        <f>D114</f>
        <v>81</v>
      </c>
      <c r="D114" s="23">
        <f>D113+1</f>
        <v>81</v>
      </c>
      <c r="E114" s="25" t="s">
        <v>98</v>
      </c>
      <c r="F114" s="21" t="s">
        <v>159</v>
      </c>
      <c r="G114" s="22" t="s">
        <v>160</v>
      </c>
      <c r="H114" s="20" t="s">
        <v>49</v>
      </c>
      <c r="I114" s="20">
        <v>8</v>
      </c>
      <c r="J114" s="20" t="s">
        <v>50</v>
      </c>
    </row>
    <row r="115" spans="1:10" ht="25.5" outlineLevel="1" x14ac:dyDescent="0.2">
      <c r="A115" s="5"/>
      <c r="B115" s="38"/>
      <c r="C115" s="19">
        <f>D115</f>
        <v>82</v>
      </c>
      <c r="D115" s="23">
        <f>D114+1</f>
        <v>82</v>
      </c>
      <c r="E115" s="25" t="s">
        <v>98</v>
      </c>
      <c r="F115" s="21" t="s">
        <v>161</v>
      </c>
      <c r="G115" s="22" t="s">
        <v>162</v>
      </c>
      <c r="H115" s="20" t="s">
        <v>49</v>
      </c>
      <c r="I115" s="20">
        <v>2</v>
      </c>
      <c r="J115" s="20" t="s">
        <v>50</v>
      </c>
    </row>
    <row r="116" spans="1:10" ht="12.75" x14ac:dyDescent="0.2">
      <c r="A116" s="5"/>
      <c r="B116" s="29"/>
      <c r="C116" s="28" t="s">
        <v>259</v>
      </c>
      <c r="D116" s="26"/>
      <c r="E116" s="26"/>
      <c r="F116" s="15"/>
      <c r="G116" s="16"/>
      <c r="H116" s="14"/>
      <c r="I116" s="27"/>
      <c r="J116" s="17"/>
    </row>
    <row r="117" spans="1:10" ht="38.25" outlineLevel="1" x14ac:dyDescent="0.2">
      <c r="A117" s="5"/>
      <c r="B117" s="38"/>
      <c r="C117" s="19">
        <f>D117</f>
        <v>83</v>
      </c>
      <c r="D117" s="23">
        <f>D115+1</f>
        <v>83</v>
      </c>
      <c r="E117" s="25" t="s">
        <v>117</v>
      </c>
      <c r="F117" s="21" t="s">
        <v>260</v>
      </c>
      <c r="G117" s="22" t="s">
        <v>261</v>
      </c>
      <c r="H117" s="20" t="s">
        <v>49</v>
      </c>
      <c r="I117" s="20">
        <v>2</v>
      </c>
      <c r="J117" s="20" t="s">
        <v>50</v>
      </c>
    </row>
    <row r="118" spans="1:10" ht="25.5" outlineLevel="1" x14ac:dyDescent="0.2">
      <c r="A118" s="5"/>
      <c r="B118" s="38"/>
      <c r="C118" s="19">
        <f>D118</f>
        <v>84</v>
      </c>
      <c r="D118" s="23">
        <f>D117+1</f>
        <v>84</v>
      </c>
      <c r="E118" s="25" t="s">
        <v>104</v>
      </c>
      <c r="F118" s="21" t="s">
        <v>120</v>
      </c>
      <c r="G118" s="22" t="s">
        <v>262</v>
      </c>
      <c r="H118" s="20" t="s">
        <v>49</v>
      </c>
      <c r="I118" s="20">
        <v>1</v>
      </c>
      <c r="J118" s="20" t="s">
        <v>50</v>
      </c>
    </row>
    <row r="119" spans="1:10" ht="25.5" outlineLevel="1" x14ac:dyDescent="0.2">
      <c r="A119" s="5"/>
      <c r="B119" s="38"/>
      <c r="C119" s="19">
        <f>D119</f>
        <v>85</v>
      </c>
      <c r="D119" s="23">
        <f>D118+1</f>
        <v>85</v>
      </c>
      <c r="E119" s="25" t="s">
        <v>104</v>
      </c>
      <c r="F119" s="21" t="s">
        <v>263</v>
      </c>
      <c r="G119" s="22" t="s">
        <v>264</v>
      </c>
      <c r="H119" s="20" t="s">
        <v>49</v>
      </c>
      <c r="I119" s="20">
        <v>1</v>
      </c>
      <c r="J119" s="20" t="s">
        <v>50</v>
      </c>
    </row>
    <row r="120" spans="1:10" ht="12.75" x14ac:dyDescent="0.2">
      <c r="A120" s="5"/>
      <c r="B120" s="29"/>
      <c r="C120" s="28" t="s">
        <v>265</v>
      </c>
      <c r="D120" s="26"/>
      <c r="E120" s="26"/>
      <c r="F120" s="15"/>
      <c r="G120" s="16"/>
      <c r="H120" s="14"/>
      <c r="I120" s="27"/>
      <c r="J120" s="17"/>
    </row>
    <row r="121" spans="1:10" ht="76.5" outlineLevel="1" x14ac:dyDescent="0.2">
      <c r="A121" s="5"/>
      <c r="B121" s="38"/>
      <c r="C121" s="19">
        <f>D121</f>
        <v>86</v>
      </c>
      <c r="D121" s="23">
        <f>D119+1</f>
        <v>86</v>
      </c>
      <c r="E121" s="25" t="s">
        <v>168</v>
      </c>
      <c r="F121" s="21" t="s">
        <v>266</v>
      </c>
      <c r="G121" s="22" t="s">
        <v>267</v>
      </c>
      <c r="H121" s="20" t="s">
        <v>55</v>
      </c>
      <c r="I121" s="20">
        <v>1</v>
      </c>
      <c r="J121" s="20" t="s">
        <v>50</v>
      </c>
    </row>
    <row r="122" spans="1:10" ht="76.5" outlineLevel="1" x14ac:dyDescent="0.2">
      <c r="A122" s="5"/>
      <c r="B122" s="38"/>
      <c r="C122" s="19">
        <f>D122</f>
        <v>87</v>
      </c>
      <c r="D122" s="23">
        <f>D121+1</f>
        <v>87</v>
      </c>
      <c r="E122" s="25" t="s">
        <v>168</v>
      </c>
      <c r="F122" s="21" t="s">
        <v>268</v>
      </c>
      <c r="G122" s="22" t="s">
        <v>269</v>
      </c>
      <c r="H122" s="20" t="s">
        <v>55</v>
      </c>
      <c r="I122" s="20">
        <v>2</v>
      </c>
      <c r="J122" s="20" t="s">
        <v>50</v>
      </c>
    </row>
    <row r="123" spans="1:10" ht="38.25" outlineLevel="1" x14ac:dyDescent="0.2">
      <c r="A123" s="5"/>
      <c r="B123" s="38"/>
      <c r="C123" s="19">
        <f>D123</f>
        <v>88</v>
      </c>
      <c r="D123" s="23">
        <f>D122+1</f>
        <v>88</v>
      </c>
      <c r="E123" s="25" t="s">
        <v>168</v>
      </c>
      <c r="F123" s="21" t="s">
        <v>270</v>
      </c>
      <c r="G123" s="22" t="s">
        <v>271</v>
      </c>
      <c r="H123" s="20" t="s">
        <v>55</v>
      </c>
      <c r="I123" s="20">
        <v>2</v>
      </c>
      <c r="J123" s="20" t="s">
        <v>50</v>
      </c>
    </row>
    <row r="124" spans="1:10" ht="25.5" outlineLevel="1" x14ac:dyDescent="0.2">
      <c r="A124" s="5"/>
      <c r="B124" s="38"/>
      <c r="C124" s="19">
        <f>D124</f>
        <v>89</v>
      </c>
      <c r="D124" s="23">
        <f>D123+1</f>
        <v>89</v>
      </c>
      <c r="E124" s="25" t="s">
        <v>272</v>
      </c>
      <c r="F124" s="21" t="s">
        <v>273</v>
      </c>
      <c r="G124" s="22" t="s">
        <v>274</v>
      </c>
      <c r="H124" s="20" t="s">
        <v>55</v>
      </c>
      <c r="I124" s="20">
        <v>1</v>
      </c>
      <c r="J124" s="20" t="s">
        <v>50</v>
      </c>
    </row>
    <row r="125" spans="1:10" ht="25.5" outlineLevel="1" x14ac:dyDescent="0.2">
      <c r="A125" s="5"/>
      <c r="B125" s="38"/>
      <c r="C125" s="19">
        <f>D125</f>
        <v>90</v>
      </c>
      <c r="D125" s="23">
        <f>D124+1</f>
        <v>90</v>
      </c>
      <c r="E125" s="25" t="s">
        <v>127</v>
      </c>
      <c r="F125" s="21" t="s">
        <v>275</v>
      </c>
      <c r="G125" s="22" t="s">
        <v>276</v>
      </c>
      <c r="H125" s="20" t="s">
        <v>55</v>
      </c>
      <c r="I125" s="20">
        <v>1</v>
      </c>
      <c r="J125" s="20" t="s">
        <v>50</v>
      </c>
    </row>
    <row r="126" spans="1:10" ht="38.25" outlineLevel="1" x14ac:dyDescent="0.2">
      <c r="A126" s="5"/>
      <c r="B126" s="38"/>
      <c r="C126" s="19">
        <f>D126</f>
        <v>91</v>
      </c>
      <c r="D126" s="23">
        <f>D125+1</f>
        <v>91</v>
      </c>
      <c r="E126" s="25" t="s">
        <v>272</v>
      </c>
      <c r="F126" s="21" t="s">
        <v>277</v>
      </c>
      <c r="G126" s="22" t="s">
        <v>278</v>
      </c>
      <c r="H126" s="20" t="s">
        <v>55</v>
      </c>
      <c r="I126" s="20">
        <v>1</v>
      </c>
      <c r="J126" s="20" t="s">
        <v>50</v>
      </c>
    </row>
    <row r="127" spans="1:10" ht="38.25" outlineLevel="1" x14ac:dyDescent="0.2">
      <c r="A127" s="5"/>
      <c r="B127" s="38"/>
      <c r="C127" s="19">
        <f>D127</f>
        <v>92</v>
      </c>
      <c r="D127" s="23">
        <f>D126+1</f>
        <v>92</v>
      </c>
      <c r="E127" s="25" t="s">
        <v>279</v>
      </c>
      <c r="F127" s="21" t="s">
        <v>280</v>
      </c>
      <c r="G127" s="22" t="s">
        <v>281</v>
      </c>
      <c r="H127" s="20" t="s">
        <v>55</v>
      </c>
      <c r="I127" s="20">
        <v>1</v>
      </c>
      <c r="J127" s="20" t="s">
        <v>50</v>
      </c>
    </row>
    <row r="128" spans="1:10" ht="51" outlineLevel="1" x14ac:dyDescent="0.2">
      <c r="A128" s="5"/>
      <c r="B128" s="38"/>
      <c r="C128" s="19">
        <f>D128</f>
        <v>93</v>
      </c>
      <c r="D128" s="23">
        <f>D127+1</f>
        <v>93</v>
      </c>
      <c r="E128" s="25" t="s">
        <v>184</v>
      </c>
      <c r="F128" s="21" t="s">
        <v>282</v>
      </c>
      <c r="G128" s="22" t="s">
        <v>283</v>
      </c>
      <c r="H128" s="20" t="s">
        <v>55</v>
      </c>
      <c r="I128" s="20">
        <v>2</v>
      </c>
      <c r="J128" s="20" t="s">
        <v>50</v>
      </c>
    </row>
    <row r="129" spans="1:10" ht="51" outlineLevel="1" x14ac:dyDescent="0.2">
      <c r="A129" s="5"/>
      <c r="B129" s="38"/>
      <c r="C129" s="19">
        <f>D129</f>
        <v>94</v>
      </c>
      <c r="D129" s="23">
        <f>D128+1</f>
        <v>94</v>
      </c>
      <c r="E129" s="25" t="s">
        <v>184</v>
      </c>
      <c r="F129" s="21" t="s">
        <v>284</v>
      </c>
      <c r="G129" s="22" t="s">
        <v>285</v>
      </c>
      <c r="H129" s="20" t="s">
        <v>55</v>
      </c>
      <c r="I129" s="20">
        <v>2</v>
      </c>
      <c r="J129" s="20" t="s">
        <v>50</v>
      </c>
    </row>
    <row r="130" spans="1:10" ht="25.5" outlineLevel="1" x14ac:dyDescent="0.2">
      <c r="A130" s="5"/>
      <c r="B130" s="38"/>
      <c r="C130" s="19">
        <f>D130</f>
        <v>95</v>
      </c>
      <c r="D130" s="23">
        <f>D129+1</f>
        <v>95</v>
      </c>
      <c r="E130" s="25" t="s">
        <v>184</v>
      </c>
      <c r="F130" s="21" t="s">
        <v>286</v>
      </c>
      <c r="G130" s="22" t="s">
        <v>287</v>
      </c>
      <c r="H130" s="20" t="s">
        <v>55</v>
      </c>
      <c r="I130" s="20">
        <v>2</v>
      </c>
      <c r="J130" s="20" t="s">
        <v>50</v>
      </c>
    </row>
    <row r="131" spans="1:10" ht="25.5" outlineLevel="1" x14ac:dyDescent="0.2">
      <c r="A131" s="5"/>
      <c r="B131" s="38"/>
      <c r="C131" s="19">
        <f>D131</f>
        <v>96</v>
      </c>
      <c r="D131" s="23">
        <f>D130+1</f>
        <v>96</v>
      </c>
      <c r="E131" s="25" t="s">
        <v>191</v>
      </c>
      <c r="F131" s="21" t="s">
        <v>288</v>
      </c>
      <c r="G131" s="22" t="s">
        <v>289</v>
      </c>
      <c r="H131" s="20" t="s">
        <v>49</v>
      </c>
      <c r="I131" s="20">
        <v>2</v>
      </c>
      <c r="J131" s="20" t="s">
        <v>50</v>
      </c>
    </row>
    <row r="132" spans="1:10" ht="25.5" outlineLevel="1" x14ac:dyDescent="0.2">
      <c r="A132" s="5"/>
      <c r="B132" s="38"/>
      <c r="C132" s="19">
        <f>D132</f>
        <v>97</v>
      </c>
      <c r="D132" s="23">
        <f>D131+1</f>
        <v>97</v>
      </c>
      <c r="E132" s="25" t="s">
        <v>290</v>
      </c>
      <c r="F132" s="21" t="s">
        <v>291</v>
      </c>
      <c r="G132" s="22" t="s">
        <v>292</v>
      </c>
      <c r="H132" s="20" t="s">
        <v>49</v>
      </c>
      <c r="I132" s="20">
        <v>5</v>
      </c>
      <c r="J132" s="20" t="s">
        <v>50</v>
      </c>
    </row>
    <row r="133" spans="1:10" ht="12.75" x14ac:dyDescent="0.2">
      <c r="A133" s="5"/>
      <c r="B133" s="29"/>
      <c r="C133" s="28" t="s">
        <v>293</v>
      </c>
      <c r="D133" s="26"/>
      <c r="E133" s="26"/>
      <c r="F133" s="15"/>
      <c r="G133" s="16"/>
      <c r="H133" s="14"/>
      <c r="I133" s="27"/>
      <c r="J133" s="17"/>
    </row>
    <row r="134" spans="1:10" ht="89.25" outlineLevel="1" x14ac:dyDescent="0.2">
      <c r="A134" s="5"/>
      <c r="B134" s="38"/>
      <c r="C134" s="19">
        <f>D134</f>
        <v>98</v>
      </c>
      <c r="D134" s="23">
        <f>D132+1</f>
        <v>98</v>
      </c>
      <c r="E134" s="25" t="s">
        <v>89</v>
      </c>
      <c r="F134" s="21" t="s">
        <v>294</v>
      </c>
      <c r="G134" s="22" t="s">
        <v>295</v>
      </c>
      <c r="H134" s="20" t="s">
        <v>55</v>
      </c>
      <c r="I134" s="20">
        <v>1</v>
      </c>
      <c r="J134" s="20" t="s">
        <v>50</v>
      </c>
    </row>
    <row r="135" spans="1:10" ht="76.5" outlineLevel="1" x14ac:dyDescent="0.2">
      <c r="A135" s="5"/>
      <c r="B135" s="38"/>
      <c r="C135" s="19">
        <f>D135</f>
        <v>99</v>
      </c>
      <c r="D135" s="23">
        <f>D134+1</f>
        <v>99</v>
      </c>
      <c r="E135" s="25" t="s">
        <v>127</v>
      </c>
      <c r="F135" s="21" t="s">
        <v>296</v>
      </c>
      <c r="G135" s="22" t="s">
        <v>297</v>
      </c>
      <c r="H135" s="20" t="s">
        <v>55</v>
      </c>
      <c r="I135" s="20">
        <v>1</v>
      </c>
      <c r="J135" s="20" t="s">
        <v>50</v>
      </c>
    </row>
    <row r="136" spans="1:10" ht="25.5" outlineLevel="1" x14ac:dyDescent="0.2">
      <c r="A136" s="5"/>
      <c r="B136" s="38"/>
      <c r="C136" s="19">
        <f>D136</f>
        <v>100</v>
      </c>
      <c r="D136" s="23">
        <f>D135+1</f>
        <v>100</v>
      </c>
      <c r="E136" s="25" t="s">
        <v>272</v>
      </c>
      <c r="F136" s="21" t="s">
        <v>298</v>
      </c>
      <c r="G136" s="22" t="s">
        <v>299</v>
      </c>
      <c r="H136" s="20" t="s">
        <v>55</v>
      </c>
      <c r="I136" s="20">
        <v>2</v>
      </c>
      <c r="J136" s="20" t="s">
        <v>50</v>
      </c>
    </row>
    <row r="137" spans="1:10" ht="25.5" outlineLevel="1" x14ac:dyDescent="0.2">
      <c r="A137" s="5"/>
      <c r="B137" s="38"/>
      <c r="C137" s="19">
        <f>D137</f>
        <v>101</v>
      </c>
      <c r="D137" s="23">
        <f>D136+1</f>
        <v>101</v>
      </c>
      <c r="E137" s="25" t="s">
        <v>272</v>
      </c>
      <c r="F137" s="21" t="s">
        <v>300</v>
      </c>
      <c r="G137" s="22" t="s">
        <v>301</v>
      </c>
      <c r="H137" s="20" t="s">
        <v>55</v>
      </c>
      <c r="I137" s="20">
        <v>2</v>
      </c>
      <c r="J137" s="20" t="s">
        <v>50</v>
      </c>
    </row>
    <row r="138" spans="1:10" ht="25.5" outlineLevel="1" x14ac:dyDescent="0.2">
      <c r="A138" s="5"/>
      <c r="B138" s="38"/>
      <c r="C138" s="19">
        <f>D138</f>
        <v>102</v>
      </c>
      <c r="D138" s="23">
        <f>D137+1</f>
        <v>102</v>
      </c>
      <c r="E138" s="25" t="s">
        <v>272</v>
      </c>
      <c r="F138" s="21" t="s">
        <v>302</v>
      </c>
      <c r="G138" s="22" t="s">
        <v>303</v>
      </c>
      <c r="H138" s="20" t="s">
        <v>55</v>
      </c>
      <c r="I138" s="20">
        <v>1</v>
      </c>
      <c r="J138" s="20" t="s">
        <v>50</v>
      </c>
    </row>
    <row r="139" spans="1:10" ht="25.5" outlineLevel="1" x14ac:dyDescent="0.2">
      <c r="A139" s="5"/>
      <c r="B139" s="38"/>
      <c r="C139" s="19">
        <f>D139</f>
        <v>103</v>
      </c>
      <c r="D139" s="23">
        <f>D138+1</f>
        <v>103</v>
      </c>
      <c r="E139" s="25" t="s">
        <v>171</v>
      </c>
      <c r="F139" s="21" t="s">
        <v>304</v>
      </c>
      <c r="G139" s="22" t="s">
        <v>305</v>
      </c>
      <c r="H139" s="20" t="s">
        <v>55</v>
      </c>
      <c r="I139" s="20">
        <v>1</v>
      </c>
      <c r="J139" s="20" t="s">
        <v>50</v>
      </c>
    </row>
    <row r="140" spans="1:10" ht="25.5" outlineLevel="1" x14ac:dyDescent="0.2">
      <c r="A140" s="5"/>
      <c r="B140" s="38"/>
      <c r="C140" s="19">
        <f>D140</f>
        <v>104</v>
      </c>
      <c r="D140" s="23">
        <f>D139+1</f>
        <v>104</v>
      </c>
      <c r="E140" s="25" t="s">
        <v>306</v>
      </c>
      <c r="F140" s="21" t="s">
        <v>307</v>
      </c>
      <c r="G140" s="22" t="s">
        <v>308</v>
      </c>
      <c r="H140" s="20" t="s">
        <v>49</v>
      </c>
      <c r="I140" s="20">
        <v>6</v>
      </c>
      <c r="J140" s="20" t="s">
        <v>50</v>
      </c>
    </row>
    <row r="141" spans="1:10" ht="38.25" outlineLevel="1" x14ac:dyDescent="0.2">
      <c r="A141" s="5"/>
      <c r="B141" s="38"/>
      <c r="C141" s="19">
        <f>D141</f>
        <v>105</v>
      </c>
      <c r="D141" s="23">
        <f>D140+1</f>
        <v>105</v>
      </c>
      <c r="E141" s="25" t="s">
        <v>184</v>
      </c>
      <c r="F141" s="21" t="s">
        <v>309</v>
      </c>
      <c r="G141" s="22" t="s">
        <v>310</v>
      </c>
      <c r="H141" s="20" t="s">
        <v>55</v>
      </c>
      <c r="I141" s="20">
        <v>2</v>
      </c>
      <c r="J141" s="20" t="s">
        <v>50</v>
      </c>
    </row>
    <row r="142" spans="1:10" ht="25.5" outlineLevel="1" x14ac:dyDescent="0.2">
      <c r="A142" s="5"/>
      <c r="B142" s="38"/>
      <c r="C142" s="19">
        <f>D142</f>
        <v>106</v>
      </c>
      <c r="D142" s="23">
        <f>D141+1</f>
        <v>106</v>
      </c>
      <c r="E142" s="25" t="s">
        <v>184</v>
      </c>
      <c r="F142" s="21" t="s">
        <v>311</v>
      </c>
      <c r="G142" s="22" t="s">
        <v>312</v>
      </c>
      <c r="H142" s="20" t="s">
        <v>55</v>
      </c>
      <c r="I142" s="20">
        <v>1</v>
      </c>
      <c r="J142" s="20" t="s">
        <v>50</v>
      </c>
    </row>
    <row r="143" spans="1:10" ht="25.5" outlineLevel="1" x14ac:dyDescent="0.2">
      <c r="A143" s="5"/>
      <c r="B143" s="38"/>
      <c r="C143" s="19">
        <f>D143</f>
        <v>107</v>
      </c>
      <c r="D143" s="23">
        <f>D142+1</f>
        <v>107</v>
      </c>
      <c r="E143" s="25" t="s">
        <v>313</v>
      </c>
      <c r="F143" s="21" t="s">
        <v>314</v>
      </c>
      <c r="G143" s="22" t="s">
        <v>315</v>
      </c>
      <c r="H143" s="20" t="s">
        <v>55</v>
      </c>
      <c r="I143" s="20">
        <v>1</v>
      </c>
      <c r="J143" s="20" t="s">
        <v>50</v>
      </c>
    </row>
    <row r="144" spans="1:10" ht="102" outlineLevel="1" x14ac:dyDescent="0.2">
      <c r="A144" s="5"/>
      <c r="B144" s="38"/>
      <c r="C144" s="19">
        <f>D144</f>
        <v>108</v>
      </c>
      <c r="D144" s="23">
        <f>D143+1</f>
        <v>108</v>
      </c>
      <c r="E144" s="25" t="s">
        <v>56</v>
      </c>
      <c r="F144" s="21" t="s">
        <v>316</v>
      </c>
      <c r="G144" s="22" t="s">
        <v>317</v>
      </c>
      <c r="H144" s="20" t="s">
        <v>55</v>
      </c>
      <c r="I144" s="20">
        <v>2</v>
      </c>
      <c r="J144" s="20" t="s">
        <v>50</v>
      </c>
    </row>
    <row r="145" spans="1:10" ht="12.75" x14ac:dyDescent="0.2">
      <c r="A145" s="5"/>
      <c r="B145" s="29"/>
      <c r="C145" s="28" t="s">
        <v>318</v>
      </c>
      <c r="D145" s="26"/>
      <c r="E145" s="26"/>
      <c r="F145" s="15"/>
      <c r="G145" s="16"/>
      <c r="H145" s="14"/>
      <c r="I145" s="27"/>
      <c r="J145" s="17"/>
    </row>
    <row r="146" spans="1:10" ht="25.5" outlineLevel="1" x14ac:dyDescent="0.2">
      <c r="A146" s="5"/>
      <c r="B146" s="38"/>
      <c r="C146" s="19">
        <f>D146</f>
        <v>109</v>
      </c>
      <c r="D146" s="23">
        <f>D144+1</f>
        <v>109</v>
      </c>
      <c r="E146" s="25" t="s">
        <v>319</v>
      </c>
      <c r="F146" s="21" t="s">
        <v>320</v>
      </c>
      <c r="G146" s="22" t="s">
        <v>321</v>
      </c>
      <c r="H146" s="20" t="s">
        <v>49</v>
      </c>
      <c r="I146" s="20">
        <v>1</v>
      </c>
      <c r="J146" s="20" t="s">
        <v>50</v>
      </c>
    </row>
    <row r="147" spans="1:10" ht="25.5" outlineLevel="1" x14ac:dyDescent="0.2">
      <c r="A147" s="5"/>
      <c r="B147" s="38"/>
      <c r="C147" s="19">
        <f>D147</f>
        <v>110</v>
      </c>
      <c r="D147" s="23">
        <f>D146+1</f>
        <v>110</v>
      </c>
      <c r="E147" s="25" t="s">
        <v>319</v>
      </c>
      <c r="F147" s="21" t="s">
        <v>322</v>
      </c>
      <c r="G147" s="22" t="s">
        <v>323</v>
      </c>
      <c r="H147" s="20" t="s">
        <v>49</v>
      </c>
      <c r="I147" s="20">
        <v>2</v>
      </c>
      <c r="J147" s="20" t="s">
        <v>50</v>
      </c>
    </row>
    <row r="148" spans="1:10" ht="12.75" outlineLevel="1" x14ac:dyDescent="0.2">
      <c r="A148" s="5"/>
      <c r="B148" s="38"/>
      <c r="C148" s="19">
        <f>D148</f>
        <v>111</v>
      </c>
      <c r="D148" s="23">
        <f>D147+1</f>
        <v>111</v>
      </c>
      <c r="E148" s="25" t="s">
        <v>313</v>
      </c>
      <c r="F148" s="21" t="s">
        <v>324</v>
      </c>
      <c r="G148" s="22" t="s">
        <v>325</v>
      </c>
      <c r="H148" s="20" t="s">
        <v>55</v>
      </c>
      <c r="I148" s="20">
        <v>2</v>
      </c>
      <c r="J148" s="20" t="s">
        <v>50</v>
      </c>
    </row>
    <row r="149" spans="1:10" ht="12.75" outlineLevel="1" x14ac:dyDescent="0.2">
      <c r="A149" s="5"/>
      <c r="B149" s="38"/>
      <c r="C149" s="19">
        <f>D149</f>
        <v>112</v>
      </c>
      <c r="D149" s="23">
        <f>D148+1</f>
        <v>112</v>
      </c>
      <c r="E149" s="25" t="s">
        <v>326</v>
      </c>
      <c r="F149" s="21" t="s">
        <v>327</v>
      </c>
      <c r="G149" s="22" t="s">
        <v>328</v>
      </c>
      <c r="H149" s="20" t="s">
        <v>49</v>
      </c>
      <c r="I149" s="20">
        <v>4</v>
      </c>
      <c r="J149" s="20" t="s">
        <v>50</v>
      </c>
    </row>
    <row r="150" spans="1:10" ht="12.75" outlineLevel="1" x14ac:dyDescent="0.2">
      <c r="A150" s="5"/>
      <c r="B150" s="38"/>
      <c r="C150" s="19">
        <f>D150</f>
        <v>113</v>
      </c>
      <c r="D150" s="23">
        <f>D149+1</f>
        <v>113</v>
      </c>
      <c r="E150" s="25" t="s">
        <v>329</v>
      </c>
      <c r="F150" s="21" t="s">
        <v>330</v>
      </c>
      <c r="G150" s="22" t="s">
        <v>331</v>
      </c>
      <c r="H150" s="20" t="s">
        <v>49</v>
      </c>
      <c r="I150" s="20">
        <v>4</v>
      </c>
      <c r="J150" s="20" t="s">
        <v>50</v>
      </c>
    </row>
    <row r="151" spans="1:10" ht="25.5" outlineLevel="1" x14ac:dyDescent="0.2">
      <c r="A151" s="5"/>
      <c r="B151" s="38"/>
      <c r="C151" s="19">
        <f>D151</f>
        <v>114</v>
      </c>
      <c r="D151" s="23">
        <f>D150+1</f>
        <v>114</v>
      </c>
      <c r="E151" s="25" t="s">
        <v>306</v>
      </c>
      <c r="F151" s="21" t="s">
        <v>332</v>
      </c>
      <c r="G151" s="22" t="s">
        <v>333</v>
      </c>
      <c r="H151" s="20" t="s">
        <v>49</v>
      </c>
      <c r="I151" s="20">
        <v>2</v>
      </c>
      <c r="J151" s="20" t="s">
        <v>50</v>
      </c>
    </row>
    <row r="152" spans="1:10" ht="25.5" outlineLevel="1" x14ac:dyDescent="0.2">
      <c r="A152" s="5"/>
      <c r="B152" s="38"/>
      <c r="C152" s="19">
        <f>D152</f>
        <v>115</v>
      </c>
      <c r="D152" s="23">
        <f>D151+1</f>
        <v>115</v>
      </c>
      <c r="E152" s="25" t="s">
        <v>306</v>
      </c>
      <c r="F152" s="21" t="s">
        <v>334</v>
      </c>
      <c r="G152" s="22" t="s">
        <v>335</v>
      </c>
      <c r="H152" s="20" t="s">
        <v>49</v>
      </c>
      <c r="I152" s="20">
        <v>2</v>
      </c>
      <c r="J152" s="20" t="s">
        <v>50</v>
      </c>
    </row>
    <row r="153" spans="1:10" ht="25.5" outlineLevel="1" x14ac:dyDescent="0.2">
      <c r="A153" s="5"/>
      <c r="B153" s="38"/>
      <c r="C153" s="19">
        <f>D153</f>
        <v>116</v>
      </c>
      <c r="D153" s="23">
        <f>D152+1</f>
        <v>116</v>
      </c>
      <c r="E153" s="25" t="s">
        <v>313</v>
      </c>
      <c r="F153" s="21" t="s">
        <v>336</v>
      </c>
      <c r="G153" s="22" t="s">
        <v>337</v>
      </c>
      <c r="H153" s="20" t="s">
        <v>55</v>
      </c>
      <c r="I153" s="20">
        <v>2</v>
      </c>
      <c r="J153" s="20" t="s">
        <v>50</v>
      </c>
    </row>
    <row r="154" spans="1:10" ht="25.5" outlineLevel="1" x14ac:dyDescent="0.2">
      <c r="A154" s="5"/>
      <c r="B154" s="38"/>
      <c r="C154" s="19">
        <f>D154</f>
        <v>117</v>
      </c>
      <c r="D154" s="23">
        <f>D153+1</f>
        <v>117</v>
      </c>
      <c r="E154" s="25" t="s">
        <v>313</v>
      </c>
      <c r="F154" s="21" t="s">
        <v>338</v>
      </c>
      <c r="G154" s="22" t="s">
        <v>339</v>
      </c>
      <c r="H154" s="20" t="s">
        <v>55</v>
      </c>
      <c r="I154" s="20">
        <v>2</v>
      </c>
      <c r="J154" s="20" t="s">
        <v>50</v>
      </c>
    </row>
    <row r="155" spans="1:10" ht="38.25" outlineLevel="1" x14ac:dyDescent="0.2">
      <c r="A155" s="5"/>
      <c r="B155" s="38"/>
      <c r="C155" s="19">
        <f>D155</f>
        <v>118</v>
      </c>
      <c r="D155" s="23">
        <f>D154+1</f>
        <v>118</v>
      </c>
      <c r="E155" s="25" t="s">
        <v>279</v>
      </c>
      <c r="F155" s="21" t="s">
        <v>340</v>
      </c>
      <c r="G155" s="22" t="s">
        <v>341</v>
      </c>
      <c r="H155" s="20" t="s">
        <v>55</v>
      </c>
      <c r="I155" s="20">
        <v>1</v>
      </c>
      <c r="J155" s="20" t="s">
        <v>50</v>
      </c>
    </row>
    <row r="156" spans="1:10" ht="12.75" x14ac:dyDescent="0.2">
      <c r="A156" s="5"/>
      <c r="B156" s="29"/>
      <c r="C156" s="28" t="s">
        <v>342</v>
      </c>
      <c r="D156" s="26"/>
      <c r="E156" s="26"/>
      <c r="F156" s="15"/>
      <c r="G156" s="16"/>
      <c r="H156" s="14"/>
      <c r="I156" s="27"/>
      <c r="J156" s="17"/>
    </row>
    <row r="157" spans="1:10" ht="25.5" outlineLevel="1" x14ac:dyDescent="0.2">
      <c r="A157" s="5"/>
      <c r="B157" s="5"/>
      <c r="C157" s="19">
        <f>D157</f>
        <v>119</v>
      </c>
      <c r="D157" s="23">
        <f>D155+1</f>
        <v>119</v>
      </c>
      <c r="E157" s="25" t="s">
        <v>306</v>
      </c>
      <c r="F157" s="21" t="s">
        <v>343</v>
      </c>
      <c r="G157" s="22" t="s">
        <v>344</v>
      </c>
      <c r="H157" s="20" t="s">
        <v>49</v>
      </c>
      <c r="I157" s="20">
        <v>16</v>
      </c>
      <c r="J157" s="20" t="s">
        <v>50</v>
      </c>
    </row>
    <row r="158" spans="1:10" ht="12.75" x14ac:dyDescent="0.2">
      <c r="A158" s="5"/>
      <c r="B158" s="29"/>
      <c r="C158" s="28" t="s">
        <v>345</v>
      </c>
      <c r="D158" s="26"/>
      <c r="E158" s="26"/>
      <c r="F158" s="15"/>
      <c r="G158" s="16"/>
      <c r="H158" s="14"/>
      <c r="I158" s="27"/>
      <c r="J158" s="17"/>
    </row>
    <row r="159" spans="1:10" ht="25.5" outlineLevel="1" x14ac:dyDescent="0.2">
      <c r="A159" s="5"/>
      <c r="B159" s="5"/>
      <c r="C159" s="19">
        <f>D159</f>
        <v>120</v>
      </c>
      <c r="D159" s="23">
        <f>D157+1</f>
        <v>120</v>
      </c>
      <c r="E159" s="25" t="s">
        <v>346</v>
      </c>
      <c r="F159" s="21" t="s">
        <v>347</v>
      </c>
      <c r="G159" s="22" t="s">
        <v>348</v>
      </c>
      <c r="H159" s="20" t="s">
        <v>55</v>
      </c>
      <c r="I159" s="20">
        <v>1</v>
      </c>
      <c r="J159" s="20" t="s">
        <v>50</v>
      </c>
    </row>
    <row r="160" spans="1:10" ht="12.75" x14ac:dyDescent="0.2">
      <c r="A160" s="5"/>
      <c r="B160" s="29"/>
      <c r="C160" s="28" t="s">
        <v>349</v>
      </c>
      <c r="D160" s="26"/>
      <c r="E160" s="26"/>
      <c r="F160" s="15"/>
      <c r="G160" s="16"/>
      <c r="H160" s="14"/>
      <c r="I160" s="27"/>
      <c r="J160" s="17"/>
    </row>
    <row r="161" spans="1:10" ht="38.25" outlineLevel="1" x14ac:dyDescent="0.2">
      <c r="A161" s="5"/>
      <c r="B161" s="38"/>
      <c r="C161" s="19">
        <f>D161</f>
        <v>121</v>
      </c>
      <c r="D161" s="23">
        <f>D159+1</f>
        <v>121</v>
      </c>
      <c r="E161" s="25" t="s">
        <v>83</v>
      </c>
      <c r="F161" s="21" t="s">
        <v>350</v>
      </c>
      <c r="G161" s="22" t="s">
        <v>351</v>
      </c>
      <c r="H161" s="20" t="s">
        <v>49</v>
      </c>
      <c r="I161" s="20">
        <v>1</v>
      </c>
      <c r="J161" s="20" t="s">
        <v>50</v>
      </c>
    </row>
    <row r="162" spans="1:10" ht="25.5" outlineLevel="1" x14ac:dyDescent="0.2">
      <c r="A162" s="5"/>
      <c r="B162" s="38"/>
      <c r="C162" s="19">
        <f>D162</f>
        <v>122</v>
      </c>
      <c r="D162" s="23">
        <f>D161+1</f>
        <v>122</v>
      </c>
      <c r="E162" s="25" t="s">
        <v>352</v>
      </c>
      <c r="F162" s="21" t="s">
        <v>353</v>
      </c>
      <c r="G162" s="22" t="s">
        <v>354</v>
      </c>
      <c r="H162" s="20" t="s">
        <v>49</v>
      </c>
      <c r="I162" s="20">
        <v>2</v>
      </c>
      <c r="J162" s="20" t="s">
        <v>50</v>
      </c>
    </row>
    <row r="163" spans="1:10" ht="12.75" outlineLevel="1" x14ac:dyDescent="0.2">
      <c r="A163" s="5"/>
      <c r="B163" s="38"/>
      <c r="C163" s="19">
        <f>D163</f>
        <v>123</v>
      </c>
      <c r="D163" s="23">
        <f>D162+1</f>
        <v>123</v>
      </c>
      <c r="E163" s="25" t="s">
        <v>98</v>
      </c>
      <c r="F163" s="21" t="s">
        <v>99</v>
      </c>
      <c r="G163" s="22" t="s">
        <v>100</v>
      </c>
      <c r="H163" s="20" t="s">
        <v>49</v>
      </c>
      <c r="I163" s="20">
        <v>5</v>
      </c>
      <c r="J163" s="20" t="s">
        <v>50</v>
      </c>
    </row>
    <row r="166" spans="1:10" x14ac:dyDescent="0.2">
      <c r="H166" s="3"/>
    </row>
  </sheetData>
  <sortState ref="A14:J136">
    <sortCondition ref="B14"/>
  </sortState>
  <mergeCells count="19">
    <mergeCell ref="B161:B163"/>
    <mergeCell ref="B98:B110"/>
    <mergeCell ref="B112:B115"/>
    <mergeCell ref="B117:B119"/>
    <mergeCell ref="B121:B132"/>
    <mergeCell ref="B134:B144"/>
    <mergeCell ref="B146:B155"/>
    <mergeCell ref="B41:B43"/>
    <mergeCell ref="B45:B46"/>
    <mergeCell ref="B48:B58"/>
    <mergeCell ref="B62:B65"/>
    <mergeCell ref="B67:B75"/>
    <mergeCell ref="B83:B92"/>
    <mergeCell ref="C1:J1"/>
    <mergeCell ref="C2:J2"/>
    <mergeCell ref="B17:B27"/>
    <mergeCell ref="B29:B31"/>
    <mergeCell ref="B33:B34"/>
    <mergeCell ref="B36:B37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4" t="s">
        <v>11</v>
      </c>
      <c r="B5" t="e">
        <f>XLR_ERRNAME</f>
        <v>#NAME?</v>
      </c>
    </row>
    <row r="6" spans="1:80" x14ac:dyDescent="0.2">
      <c r="A6" t="s">
        <v>12</v>
      </c>
      <c r="B6" s="35" t="s">
        <v>13</v>
      </c>
      <c r="C6" s="35" t="s">
        <v>14</v>
      </c>
      <c r="D6" s="35" t="s">
        <v>15</v>
      </c>
      <c r="E6" s="35" t="s">
        <v>16</v>
      </c>
      <c r="F6" s="36">
        <v>42388</v>
      </c>
      <c r="G6" s="35" t="s">
        <v>17</v>
      </c>
      <c r="H6" s="35" t="s">
        <v>17</v>
      </c>
      <c r="I6">
        <v>114</v>
      </c>
      <c r="J6">
        <v>-18</v>
      </c>
    </row>
    <row r="7" spans="1:80" x14ac:dyDescent="0.2">
      <c r="A7" t="s">
        <v>18</v>
      </c>
      <c r="B7" s="35" t="s">
        <v>19</v>
      </c>
      <c r="C7" s="35" t="s">
        <v>20</v>
      </c>
      <c r="D7" s="35" t="s">
        <v>21</v>
      </c>
    </row>
    <row r="8" spans="1:80" x14ac:dyDescent="0.2">
      <c r="A8" t="s">
        <v>22</v>
      </c>
      <c r="B8">
        <v>278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5" t="s">
        <v>23</v>
      </c>
      <c r="K8" s="35" t="s">
        <v>24</v>
      </c>
      <c r="L8" s="35" t="s">
        <v>25</v>
      </c>
      <c r="M8" s="35" t="s">
        <v>26</v>
      </c>
      <c r="N8" s="35" t="s">
        <v>26</v>
      </c>
      <c r="O8" s="35" t="s">
        <v>27</v>
      </c>
      <c r="P8" s="35" t="s">
        <v>28</v>
      </c>
      <c r="Q8" s="35" t="s">
        <v>29</v>
      </c>
      <c r="R8" s="35" t="s">
        <v>29</v>
      </c>
      <c r="S8" s="35" t="s">
        <v>29</v>
      </c>
      <c r="T8" s="35" t="s">
        <v>29</v>
      </c>
      <c r="U8" s="35" t="s">
        <v>30</v>
      </c>
      <c r="V8" s="35" t="s">
        <v>29</v>
      </c>
      <c r="W8" s="35" t="s">
        <v>29</v>
      </c>
      <c r="X8">
        <v>0</v>
      </c>
      <c r="Y8" s="36">
        <v>40219</v>
      </c>
      <c r="Z8" s="36">
        <v>40219</v>
      </c>
      <c r="AA8" s="35" t="s">
        <v>17</v>
      </c>
      <c r="AB8">
        <v>0</v>
      </c>
      <c r="AC8">
        <v>130237.67212516462</v>
      </c>
      <c r="AD8">
        <v>0</v>
      </c>
      <c r="AE8">
        <v>62354457.252047479</v>
      </c>
      <c r="AF8">
        <v>0</v>
      </c>
      <c r="AG8">
        <v>174010.51955465614</v>
      </c>
      <c r="AH8">
        <v>0</v>
      </c>
      <c r="AI8">
        <v>70911322.228959352</v>
      </c>
      <c r="AJ8">
        <v>0</v>
      </c>
      <c r="AK8">
        <v>-8556864.9769118726</v>
      </c>
      <c r="AL8">
        <v>85353.290938621882</v>
      </c>
      <c r="AM8">
        <v>0</v>
      </c>
      <c r="AN8">
        <v>39719269.634245902</v>
      </c>
      <c r="AO8">
        <v>0</v>
      </c>
      <c r="AP8">
        <v>110844.63992543344</v>
      </c>
      <c r="AQ8">
        <v>0</v>
      </c>
      <c r="AR8">
        <v>45093955.470717169</v>
      </c>
      <c r="AS8">
        <v>0</v>
      </c>
      <c r="AT8">
        <v>-5374685.836471267</v>
      </c>
      <c r="AU8">
        <v>101160.15431108534</v>
      </c>
      <c r="AV8">
        <v>0</v>
      </c>
      <c r="AW8">
        <v>46770048.621408425</v>
      </c>
      <c r="AX8">
        <v>0</v>
      </c>
      <c r="AY8">
        <v>130931.51604178738</v>
      </c>
      <c r="AZ8">
        <v>0</v>
      </c>
      <c r="BA8">
        <v>53044560.6841681</v>
      </c>
      <c r="BB8">
        <v>0</v>
      </c>
      <c r="BC8">
        <v>-6274512.0627596751</v>
      </c>
      <c r="BD8">
        <v>4017153.95968844</v>
      </c>
      <c r="BE8">
        <v>0</v>
      </c>
      <c r="BF8">
        <v>283393463.47043765</v>
      </c>
      <c r="BG8">
        <v>0</v>
      </c>
      <c r="BH8">
        <v>5335124.6466635671</v>
      </c>
      <c r="BI8">
        <v>0</v>
      </c>
      <c r="BJ8">
        <v>374801070.40116727</v>
      </c>
      <c r="BK8">
        <v>0</v>
      </c>
      <c r="BL8">
        <v>-91407606.930729628</v>
      </c>
      <c r="BM8">
        <v>15</v>
      </c>
      <c r="BN8">
        <v>15</v>
      </c>
      <c r="BO8">
        <v>0</v>
      </c>
      <c r="BP8" s="37">
        <v>40219.667743055557</v>
      </c>
      <c r="BQ8" s="37">
        <v>40336.589467592596</v>
      </c>
      <c r="BR8">
        <v>1</v>
      </c>
      <c r="BS8">
        <v>1</v>
      </c>
      <c r="BT8">
        <v>0</v>
      </c>
      <c r="BU8">
        <v>278</v>
      </c>
      <c r="BV8">
        <v>0</v>
      </c>
      <c r="BW8">
        <v>15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31</v>
      </c>
      <c r="B9">
        <v>30565</v>
      </c>
      <c r="C9">
        <v>278</v>
      </c>
      <c r="D9" s="35" t="s">
        <v>32</v>
      </c>
      <c r="E9" s="35" t="s">
        <v>33</v>
      </c>
      <c r="F9">
        <v>1</v>
      </c>
      <c r="G9">
        <v>15</v>
      </c>
      <c r="H9">
        <v>5</v>
      </c>
      <c r="I9">
        <v>0</v>
      </c>
      <c r="J9">
        <v>2</v>
      </c>
      <c r="K9" s="35" t="s">
        <v>34</v>
      </c>
      <c r="L9" s="37">
        <v>40333.76390046296</v>
      </c>
      <c r="M9" s="36">
        <v>40219</v>
      </c>
      <c r="N9" s="36">
        <v>40219</v>
      </c>
      <c r="O9" s="35" t="s">
        <v>35</v>
      </c>
      <c r="P9" s="35" t="s">
        <v>35</v>
      </c>
      <c r="Q9">
        <v>1052263.8039122089</v>
      </c>
      <c r="R9">
        <v>662474.10601939925</v>
      </c>
      <c r="S9">
        <v>770339.73876980389</v>
      </c>
      <c r="T9">
        <v>31254741.847336985</v>
      </c>
      <c r="U9">
        <v>0</v>
      </c>
      <c r="V9">
        <v>0</v>
      </c>
      <c r="W9">
        <v>0</v>
      </c>
      <c r="X9">
        <v>0</v>
      </c>
      <c r="Y9">
        <v>1213806.5585825883</v>
      </c>
      <c r="Z9">
        <v>764224.05861243897</v>
      </c>
      <c r="AA9">
        <v>888678.72235357214</v>
      </c>
      <c r="AB9">
        <v>36054211.020346358</v>
      </c>
      <c r="AC9">
        <v>161542.75467037945</v>
      </c>
      <c r="AD9">
        <v>101749.95259303972</v>
      </c>
      <c r="AE9">
        <v>118338.98358376825</v>
      </c>
      <c r="AF9">
        <v>4799469.1730093732</v>
      </c>
      <c r="AG9">
        <v>1213806.5585825883</v>
      </c>
      <c r="AH9">
        <v>764224.05861243897</v>
      </c>
      <c r="AI9">
        <v>888678.72235357214</v>
      </c>
      <c r="AJ9">
        <v>36054211.020346358</v>
      </c>
      <c r="AK9">
        <v>0.67962540505223601</v>
      </c>
      <c r="AL9">
        <v>0.81274449708905416</v>
      </c>
      <c r="AM9">
        <v>30.893799999999999</v>
      </c>
      <c r="AN9">
        <v>1.4713987919906262</v>
      </c>
      <c r="AO9">
        <v>1.1958712712138633</v>
      </c>
      <c r="AP9">
        <v>45.457100000000004</v>
      </c>
      <c r="AQ9">
        <v>1.2303989797305608</v>
      </c>
      <c r="AR9">
        <v>0.83621040497524035</v>
      </c>
      <c r="AS9">
        <v>38.011699999999998</v>
      </c>
      <c r="AT9">
        <v>3.2368954288562755E-2</v>
      </c>
      <c r="AU9">
        <v>2.1998763669481773E-2</v>
      </c>
      <c r="AV9">
        <v>2.6307689474556518E-2</v>
      </c>
      <c r="AW9">
        <v>0</v>
      </c>
      <c r="AX9" s="35" t="s">
        <v>36</v>
      </c>
      <c r="AY9" s="35" t="s">
        <v>17</v>
      </c>
      <c r="AZ9" s="35" t="s">
        <v>17</v>
      </c>
      <c r="BA9">
        <v>1</v>
      </c>
      <c r="BB9" s="35" t="s">
        <v>37</v>
      </c>
      <c r="BC9">
        <v>0</v>
      </c>
      <c r="BD9" s="35" t="s">
        <v>38</v>
      </c>
      <c r="BE9">
        <v>15</v>
      </c>
      <c r="BF9" s="35" t="s">
        <v>39</v>
      </c>
      <c r="BG9" s="35" t="s">
        <v>40</v>
      </c>
      <c r="BH9">
        <v>0</v>
      </c>
      <c r="BI9" s="35" t="s">
        <v>41</v>
      </c>
      <c r="BJ9" s="35" t="s">
        <v>42</v>
      </c>
      <c r="BK9">
        <v>0</v>
      </c>
      <c r="BL9" s="35" t="s">
        <v>17</v>
      </c>
      <c r="BM9">
        <v>25</v>
      </c>
      <c r="BN9" s="35" t="s">
        <v>43</v>
      </c>
      <c r="BO9" s="35" t="s">
        <v>17</v>
      </c>
      <c r="BQ9" s="37">
        <v>40843.602025462962</v>
      </c>
      <c r="BR9" s="37">
        <v>40333.763749999998</v>
      </c>
    </row>
    <row r="10" spans="1:80" x14ac:dyDescent="0.2">
      <c r="A10" t="s">
        <v>44</v>
      </c>
      <c r="B10">
        <v>0</v>
      </c>
      <c r="C10" s="35" t="s">
        <v>35</v>
      </c>
      <c r="E10" s="35" t="s">
        <v>35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5" t="s">
        <v>35</v>
      </c>
      <c r="O10" s="35" t="s">
        <v>35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5" t="s">
        <v>35</v>
      </c>
      <c r="Y10" s="35" t="s">
        <v>35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5" t="s">
        <v>35</v>
      </c>
      <c r="AI10" s="35" t="s">
        <v>35</v>
      </c>
      <c r="AK10">
        <v>0</v>
      </c>
      <c r="AL10">
        <v>0</v>
      </c>
      <c r="AM10">
        <v>0</v>
      </c>
      <c r="AN10">
        <v>0</v>
      </c>
      <c r="AO10">
        <v>0</v>
      </c>
      <c r="AP10" s="35" t="s">
        <v>17</v>
      </c>
      <c r="AQ10" s="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NepDoc30565</dc:subject>
  <dc:creator>Суханкина Елизавета</dc:creator>
  <cp:lastModifiedBy>Суханкина Елизавета Павловна</cp:lastModifiedBy>
  <cp:lastPrinted>2006-10-03T00:53:22Z</cp:lastPrinted>
  <dcterms:created xsi:type="dcterms:W3CDTF">2006-07-24T22:58:03Z</dcterms:created>
  <dcterms:modified xsi:type="dcterms:W3CDTF">2016-01-19T12:59:50Z</dcterms:modified>
</cp:coreProperties>
</file>