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570" yWindow="210" windowWidth="11970" windowHeight="823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ведомость'!$A$14:$J$88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  <definedName name="_xlnm.Print_Area" localSheetId="0">'Сводная ведомость'!$B$1:$J$88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B5" i="2"/>
  <c r="C2" i="1"/>
  <c r="C15" i="1" l="1"/>
  <c r="C16" i="1"/>
  <c r="D18" i="1"/>
  <c r="D19" i="1" l="1"/>
  <c r="C18" i="1"/>
  <c r="C19" i="1" l="1"/>
  <c r="D21" i="1"/>
  <c r="D22" i="1" l="1"/>
  <c r="C21" i="1"/>
  <c r="C22" i="1" l="1"/>
  <c r="D24" i="1"/>
  <c r="D25" i="1" l="1"/>
  <c r="C24" i="1"/>
  <c r="C25" i="1" l="1"/>
  <c r="D27" i="1"/>
  <c r="D28" i="1" l="1"/>
  <c r="C27" i="1"/>
  <c r="C28" i="1" l="1"/>
  <c r="D30" i="1"/>
  <c r="D31" i="1" l="1"/>
  <c r="C30" i="1"/>
  <c r="C31" i="1" l="1"/>
  <c r="D32" i="1"/>
  <c r="D33" i="1" l="1"/>
  <c r="C32" i="1"/>
  <c r="C33" i="1" l="1"/>
  <c r="D35" i="1"/>
  <c r="D36" i="1" l="1"/>
  <c r="C35" i="1"/>
  <c r="C36" i="1" l="1"/>
  <c r="D37" i="1"/>
  <c r="D38" i="1" l="1"/>
  <c r="C37" i="1"/>
  <c r="C38" i="1" l="1"/>
  <c r="D39" i="1"/>
  <c r="D40" i="1" l="1"/>
  <c r="C39" i="1"/>
  <c r="C40" i="1" l="1"/>
  <c r="D41" i="1"/>
  <c r="D42" i="1" l="1"/>
  <c r="C41" i="1"/>
  <c r="C42" i="1" l="1"/>
  <c r="D43" i="1"/>
  <c r="D44" i="1" l="1"/>
  <c r="C43" i="1"/>
  <c r="C44" i="1" l="1"/>
  <c r="D45" i="1"/>
  <c r="D46" i="1" l="1"/>
  <c r="C45" i="1"/>
  <c r="C46" i="1" l="1"/>
  <c r="D47" i="1"/>
  <c r="D48" i="1" l="1"/>
  <c r="C47" i="1"/>
  <c r="C48" i="1" l="1"/>
  <c r="D49" i="1"/>
  <c r="D51" i="1" l="1"/>
  <c r="C49" i="1"/>
  <c r="C51" i="1" l="1"/>
  <c r="D52" i="1"/>
  <c r="D53" i="1" l="1"/>
  <c r="C52" i="1"/>
  <c r="C53" i="1" l="1"/>
  <c r="D54" i="1"/>
  <c r="D55" i="1" l="1"/>
  <c r="C54" i="1"/>
  <c r="C55" i="1" l="1"/>
  <c r="D56" i="1"/>
  <c r="D57" i="1" l="1"/>
  <c r="C56" i="1"/>
  <c r="C57" i="1" l="1"/>
  <c r="D58" i="1"/>
  <c r="D59" i="1" l="1"/>
  <c r="C58" i="1"/>
  <c r="C59" i="1" l="1"/>
  <c r="D60" i="1"/>
  <c r="D61" i="1" l="1"/>
  <c r="C60" i="1"/>
  <c r="C61" i="1" l="1"/>
  <c r="D62" i="1"/>
  <c r="D63" i="1" l="1"/>
  <c r="C62" i="1"/>
  <c r="C63" i="1" l="1"/>
  <c r="D64" i="1"/>
  <c r="D65" i="1" l="1"/>
  <c r="C64" i="1"/>
  <c r="C65" i="1" l="1"/>
  <c r="D66" i="1"/>
  <c r="D67" i="1" l="1"/>
  <c r="C66" i="1"/>
  <c r="C67" i="1" l="1"/>
  <c r="D68" i="1"/>
  <c r="D70" i="1" l="1"/>
  <c r="C68" i="1"/>
  <c r="C70" i="1" l="1"/>
  <c r="D71" i="1"/>
  <c r="D72" i="1" l="1"/>
  <c r="C71" i="1"/>
  <c r="C72" i="1" l="1"/>
  <c r="D73" i="1"/>
  <c r="D74" i="1" l="1"/>
  <c r="C73" i="1"/>
  <c r="C74" i="1" l="1"/>
  <c r="D75" i="1"/>
  <c r="D76" i="1" l="1"/>
  <c r="C75" i="1"/>
  <c r="C76" i="1" l="1"/>
  <c r="D78" i="1"/>
  <c r="D80" i="1" l="1"/>
  <c r="C78" i="1"/>
  <c r="C80" i="1" l="1"/>
  <c r="D81" i="1"/>
  <c r="D82" i="1" l="1"/>
  <c r="C81" i="1"/>
  <c r="C82" i="1" l="1"/>
  <c r="D83" i="1"/>
  <c r="D84" i="1" l="1"/>
  <c r="C83" i="1"/>
  <c r="C84" i="1" l="1"/>
  <c r="D85" i="1"/>
  <c r="D86" i="1" l="1"/>
  <c r="C85" i="1"/>
  <c r="C86" i="1" l="1"/>
  <c r="D87" i="1"/>
  <c r="D88" i="1" l="1"/>
  <c r="C88" i="1" s="1"/>
  <c r="C87" i="1"/>
</calcChain>
</file>

<file path=xl/sharedStrings.xml><?xml version="1.0" encoding="utf-8"?>
<sst xmlns="http://schemas.openxmlformats.org/spreadsheetml/2006/main" count="397" uniqueCount="167">
  <si>
    <t>№</t>
  </si>
  <si>
    <t>Наименование</t>
  </si>
  <si>
    <t>Артикул</t>
  </si>
  <si>
    <t>Товарная группа</t>
  </si>
  <si>
    <t>Ед.изм</t>
  </si>
  <si>
    <t>Кол-во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</si>
  <si>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</si>
  <si>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</si>
  <si>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</si>
  <si>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</si>
  <si>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</si>
  <si>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</si>
  <si>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</si>
  <si>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</si>
  <si>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</si>
  <si>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"Чарльз Камерон"</t>
  </si>
  <si>
    <t>123056, Москва, ул. Б. Грузинская, д.39.</t>
  </si>
  <si>
    <t>982-38-30 / (499) 790-05-34</t>
  </si>
  <si>
    <t>Project</t>
  </si>
  <si>
    <t xml:space="preserve">JORD                          </t>
  </si>
  <si>
    <t xml:space="preserve">Частный дом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</si>
  <si>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</si>
  <si>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</si>
  <si>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</si>
  <si>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</si>
  <si>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JORD</t>
  </si>
  <si>
    <t>Частный дом</t>
  </si>
  <si>
    <t>Уличная мебель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</si>
  <si>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</si>
  <si>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</si>
  <si>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</si>
  <si>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</si>
  <si>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</si>
  <si>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Чарльз Камерон                </t>
  </si>
  <si>
    <t>0</t>
  </si>
  <si>
    <t>Advanced</t>
  </si>
  <si>
    <t>213 Балкон</t>
  </si>
  <si>
    <t>Indian Ocean</t>
  </si>
  <si>
    <t>Cuba Dining</t>
  </si>
  <si>
    <t>Стул 60x47x90h финиш mocha + подушка на стул  cappuccino + декоративная подушка 50x30 - ткань: scatter cushions Lime Green</t>
  </si>
  <si>
    <t>Мебель</t>
  </si>
  <si>
    <t>шт</t>
  </si>
  <si>
    <t>Cuba Bistro Table</t>
  </si>
  <si>
    <t>Стол 75x75x74h финиш mocha</t>
  </si>
  <si>
    <t>246 Балкон</t>
  </si>
  <si>
    <t>Стул 60x47x90h финиш mocha + подушка на стул  cappuccino + декоративная подушка 50x30  - ткань: scatter cushions Lime Green</t>
  </si>
  <si>
    <t>247 Балкон</t>
  </si>
  <si>
    <t>Стул 60x47x90h финиш mocha + подушка на стул  cappuccino + декоративная подушка  50x30 - ткань: scatter cushions Lime Green</t>
  </si>
  <si>
    <t>248 Балкон</t>
  </si>
  <si>
    <t>252 Балкон</t>
  </si>
  <si>
    <t>303 Балкон</t>
  </si>
  <si>
    <t>Стол  75x75x74h финиш mocha</t>
  </si>
  <si>
    <t>Cuba Carver</t>
  </si>
  <si>
    <t>Кресло 58x60x89h финиш mocha, ткань  cappuccino + декоративная подушка 30x50- ткань: scatter cushions Lime Green - 1 шт.</t>
  </si>
  <si>
    <t>Cuba Lounge Chair</t>
  </si>
  <si>
    <t>Кресло 90x90x75h финиш mocha, ткань  cappuccino + декоративная подушка 50x50- ткань: scatter cushions Lime Green - 1 шт.</t>
  </si>
  <si>
    <t>Cuba 90cm Coffe Table</t>
  </si>
  <si>
    <t>Стол журнальный 90x90x31h финиш mocha</t>
  </si>
  <si>
    <t>Бангало</t>
  </si>
  <si>
    <t>Cuba Super Max Set</t>
  </si>
  <si>
    <t>Комплект мебели:  200x200x75 ( стол+ кресла 6 шт. + пуфы 6 шт.) финиш mocha capp + подушка 30x50  в ткани Torre  Cushion Red - 6 шт., подушка 50x50 в ткани Torre  Cushion Red - 6 шт.</t>
  </si>
  <si>
    <t>компл</t>
  </si>
  <si>
    <t>Marina Taupe 3 Seat Sofa</t>
  </si>
  <si>
    <t>Диван финиш taupe, подушка 50x50 в ткани Caribbean stripe cushion taupe - 2 шт., подушка 30x50 в ткани Basquette cushion corallo - 3 шт.</t>
  </si>
  <si>
    <t>Marina Taupe Armchair</t>
  </si>
  <si>
    <t>Кресло 80x80x75h финиш taupe,  подушка 30x50 в ткани Basquette cushion corallo - 1 шт.</t>
  </si>
  <si>
    <t>Marina 80 сm Coffe Table</t>
  </si>
  <si>
    <t>Столик придиванный 80x40x35h финиш taupe</t>
  </si>
  <si>
    <t>Marina 120 сm Coffe Table</t>
  </si>
  <si>
    <t>Столик журнальный 120x70x35h финиш taupe</t>
  </si>
  <si>
    <t>Marina Cushion Box</t>
  </si>
  <si>
    <t>Ящик для подушек 176x70x86h финиш taupe</t>
  </si>
  <si>
    <t>Oslo Extending Table</t>
  </si>
  <si>
    <t>Стол обеденный 204/292x114x75,5 см финиш off white</t>
  </si>
  <si>
    <t>Lucerne Carver Chair</t>
  </si>
  <si>
    <t>Стул 57x57x93h финиш cappuccino + подушка на стул 30x50 в ткани Basquette cushion sole</t>
  </si>
  <si>
    <t>Carlise Corner Module +Carlise Centre Module</t>
  </si>
  <si>
    <t>Диван угл.: модуль угл. 90x90x90h - 3 шт.+ центр. модуль 90x90x90h - 4 шт. финиш old cane ткань на все  latte+ под. 50x50 в ткани Caribbean  stripe taupe - 7 шт. + под. 30x50 Basquette cushion corallo - 4 шт.+ под. 30x50 Basquette cushion sole - 3 шт</t>
  </si>
  <si>
    <t>Carlise Footstool</t>
  </si>
  <si>
    <t>Пуф 62x62x45р финиш old cane, ткань latte</t>
  </si>
  <si>
    <t>Carlise 90 cm Coffe Table</t>
  </si>
  <si>
    <t>Стол журнальный 90x90x37h финиш old cane</t>
  </si>
  <si>
    <t>Carlise 62 cm Coffe Table</t>
  </si>
  <si>
    <t>Стол придиванный 62x62x34h финиш old cane</t>
  </si>
  <si>
    <t>Latitude Drinks Trolley</t>
  </si>
  <si>
    <t>Тележка 100x60x75h</t>
  </si>
  <si>
    <t>Century Furniture</t>
  </si>
  <si>
    <t>D31-87 Litchfild Console Table</t>
  </si>
  <si>
    <t>Консоль 168x51x75 финиш teak w/ aluminium top</t>
  </si>
  <si>
    <t>D36-87 Palladian Console Table</t>
  </si>
  <si>
    <t>Консоль 142x46x88h финиш teak w/powder coated aluminium</t>
  </si>
  <si>
    <t>Зона бассейна</t>
  </si>
  <si>
    <t>Plaza Lounger</t>
  </si>
  <si>
    <t>Шезлонг 200x70x37h финиш silver black + подушка на шезлонг30x50  в ткани Basquette Clementine - 1 шт.</t>
  </si>
  <si>
    <t>Plaza Side Table</t>
  </si>
  <si>
    <t>Столик 50x46x45h финиш teak</t>
  </si>
  <si>
    <t>Cove Sofa</t>
  </si>
  <si>
    <t>Диван 184x87x77 финиш teak,  ткань на диван  ecru + подушка 60x60 в ткани Classic Scatter Cishion Ecru - 3 шт, подушка 60x60 в ткани Basquette Сlementine - 3 шт., подушка 30x50 в ткани  Scatter Cushion Lime Green - 2 шт.</t>
  </si>
  <si>
    <t>Cove Lounge Chair</t>
  </si>
  <si>
    <t>Кресло 83x87x77h  финиш teak,  ткань на кресло  ecru + подушка 60x60 в ткани Basquette Сlementine - 1 шт., подушка 30x50 в ткани  Scatter Cushion Lime Green - 1 шт.</t>
  </si>
  <si>
    <t>Cove 65 cm Coffe Table</t>
  </si>
  <si>
    <t>Столик кофейный 65x45x41 финиш teak</t>
  </si>
  <si>
    <t>Cove 135 cm Coffe Table</t>
  </si>
  <si>
    <t>Столик журнальный 135x65x41 финиш teak</t>
  </si>
  <si>
    <t>Sultan</t>
  </si>
  <si>
    <t>Nautilus  Taupe Love Seat</t>
  </si>
  <si>
    <t>Nautilus Taupe Cushion Box</t>
  </si>
  <si>
    <t>Ящик для подушек 201x99x96h финиш taupe</t>
  </si>
  <si>
    <t>Parasols/Coll 200cm Centrel Pole</t>
  </si>
  <si>
    <t>Parasols/Coll 400cm Cantilever</t>
  </si>
  <si>
    <t>Knightsbridge 90 сm Square Table</t>
  </si>
  <si>
    <t>Стол обеденный  90x90x75h финиш teak</t>
  </si>
  <si>
    <t>Ozon Carver Chair</t>
  </si>
  <si>
    <t>Стул 55x54x80h ткань cappuccino</t>
  </si>
  <si>
    <t>O-zon Glass Dining Table</t>
  </si>
  <si>
    <t>Стол обеденный 130x73h финиш white</t>
  </si>
  <si>
    <t>O-zon 160 Table Glass Centre</t>
  </si>
  <si>
    <t>Стол обеденный 160x73h финиш white</t>
  </si>
  <si>
    <t>O-zon 185 Table Glass Centre</t>
  </si>
  <si>
    <t>Стол обеденный 185x73h финиш white</t>
  </si>
  <si>
    <t>O-zon Oval Table Teak</t>
  </si>
  <si>
    <t>Стол обеденный 240x160x75h финиш teak</t>
  </si>
  <si>
    <t>Latitude Drink Trolley</t>
  </si>
  <si>
    <t>Тележка 60x100x73h</t>
  </si>
  <si>
    <t>Зона для загара</t>
  </si>
  <si>
    <t>Cuba Bar Table</t>
  </si>
  <si>
    <t>Стол барный 70x70x110h финиш mocha</t>
  </si>
  <si>
    <t>Cuba Bar Stool</t>
  </si>
  <si>
    <t>Стул барный 50x75x112 финиш mocha, ткань на стул cappuccino</t>
  </si>
  <si>
    <t>Marina Round Dining Table</t>
  </si>
  <si>
    <t>Стол обеденный 150x75h финиш taupe</t>
  </si>
  <si>
    <t>Marina Taupe Curve Chair</t>
  </si>
  <si>
    <t>Кресло 62x57x77h финиш taupe, ткань на сиденье Mojito mandarin ivory + подушка на кресло 30x50 в ткани Mojito Cushion mandarin ivory</t>
  </si>
  <si>
    <t>Parasols/Cool 400 cm Cantilever</t>
  </si>
  <si>
    <t>Parasols/Cool 270 cm Cantilever</t>
  </si>
  <si>
    <t>Ящик для подушек 176x70x86 финиш taupe</t>
  </si>
  <si>
    <t>Ландшафт</t>
  </si>
  <si>
    <t>Regency</t>
  </si>
  <si>
    <t>Скамья 196x55x104 финиш teak</t>
  </si>
  <si>
    <t>Терраса</t>
  </si>
  <si>
    <t>Cuba Mocha  Centre Module</t>
  </si>
  <si>
    <t>Диван угл.: модуль центр.  90x90x75h - 4 шт., модуль угл.  90x90x75h - 2 шт. финиш mocha, ткань на все cappuccino + под. 50x50 ткань Bonifacio white - 4 шт , под. 30x50 ткань Scatter Cusions Lime green  - 6 шт., под.30x50 ткань Bonifacio white - 4 шт</t>
  </si>
  <si>
    <t>Cuba Mocha 45 cm Coffe Table</t>
  </si>
  <si>
    <t>Стол придиванный 90x45x31 финиш mocha</t>
  </si>
  <si>
    <t>Cuba Mocha 90 cm Coffe Table</t>
  </si>
  <si>
    <t>Cuba Mocha Lounge Chair</t>
  </si>
  <si>
    <t>Кресло 90x90x75h ткань на кресло cappuccino  финиш mocha + подушка декоративнвя 30x50 ткань на продушку Scatter Cushions Lima Green  - 1 шт.</t>
  </si>
  <si>
    <t>Cuba Mocha 45 Cushions Box</t>
  </si>
  <si>
    <t>Ящик для подушек 197x95x96 финиш mocha</t>
  </si>
  <si>
    <t>Marina Rectangular Table</t>
  </si>
  <si>
    <t>Стол обеденный 210x90x74h финиш taupe</t>
  </si>
  <si>
    <t>Marina Charver</t>
  </si>
  <si>
    <t>Стул 55x61x93h финиш taupe + подушка декоративная на стул 30x50 в ткани Bonifacio white - 1 шт.</t>
  </si>
  <si>
    <t>Marina Drinks Trolley</t>
  </si>
  <si>
    <t>Тележка 100x67x75h финиш taupe</t>
  </si>
  <si>
    <t>Кашпо</t>
  </si>
  <si>
    <t>Аксессуары</t>
  </si>
  <si>
    <t>Дизайнер: Чапланова П.О</t>
  </si>
  <si>
    <t>Менеджер: Суханкина Е.П</t>
  </si>
  <si>
    <t>Руководитель проекта:  Кушнарева О.В</t>
  </si>
  <si>
    <t>Объект: Частный дом</t>
  </si>
  <si>
    <r>
      <t xml:space="preserve">Зонт 300x400x280h финиш </t>
    </r>
    <r>
      <rPr>
        <sz val="10"/>
        <rFont val="Arial CYR"/>
        <charset val="204"/>
      </rPr>
      <t>white</t>
    </r>
  </si>
  <si>
    <t>Зонт 200x270x280h финиш white</t>
  </si>
  <si>
    <t>Качели  финиш teak,  ткань на качели ecru + подушка 50x50 в ткани Classic Scatter Cushion ecru - 2 шт., подушка 30x50 в ткани Scatter Cushion Lime Green  - 3 шт.</t>
  </si>
  <si>
    <t>Высокий диванчик 156x85x131h  финиш taupe,  ткань на диван ecru + подушка 50x50 в ткани Basquette Сlementine - 2 шт., подушка 30x50 в ткани  Basquette Сlementine -1 шт., подушка 30x30 в ткани  Scatter Cushion Deep Orange - 2 шт.</t>
  </si>
  <si>
    <t>Зонт 200x200x242 финиш white + база Flat Stanless Stell Plate Base 60x60</t>
  </si>
  <si>
    <t>Зонт 300x400x282 финиш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</si>
</sst>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6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91"/>
  <sheetViews>
    <sheetView showGridLines="0" showZeros="0" tabSelected="1" workbookViewId="0">
      <selection activeCell="B1" sqref="B1:J88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6640625" style="1" customWidth="1"/>
    <col min="4" max="4" width="0.1640625" style="1" hidden="1" customWidth="1"/>
    <col min="5" max="5" width="20.6640625" style="1" hidden="1" customWidth="1"/>
    <col min="6" max="6" width="15.1640625" style="1" hidden="1" customWidth="1"/>
    <col min="7" max="7" width="90.83203125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36"/>
      <c r="D1" s="36"/>
      <c r="E1" s="37"/>
      <c r="F1" s="37"/>
      <c r="G1" s="37"/>
      <c r="H1" s="37"/>
      <c r="I1" s="37"/>
      <c r="J1" s="37"/>
    </row>
    <row r="2" spans="1:10" ht="14.25" customHeight="1" x14ac:dyDescent="0.2">
      <c r="C2" s="38" t="str">
        <f xml:space="preserve"> "СВОДНАЯ ВЕДОМОСТЬ №" &amp; Title_CHECK_NUMBER</f>
        <v>СВОДНАЯ ВЕДОМОСТЬ №Уличная мебель</v>
      </c>
      <c r="D2" s="39"/>
      <c r="E2" s="39"/>
      <c r="F2" s="39"/>
      <c r="G2" s="39"/>
      <c r="H2" s="39"/>
      <c r="I2" s="39"/>
      <c r="J2" s="39"/>
    </row>
    <row r="3" spans="1:10" ht="6" customHeight="1" x14ac:dyDescent="0.2"/>
    <row r="4" spans="1:10" s="4" customFormat="1" ht="12.75" x14ac:dyDescent="0.2">
      <c r="C4" s="5"/>
      <c r="D4" s="5"/>
      <c r="E4" s="6"/>
      <c r="F4" s="6"/>
      <c r="G4" s="6"/>
      <c r="H4" s="6"/>
      <c r="I4" s="6"/>
      <c r="J4" s="6"/>
    </row>
    <row r="5" spans="1:10" s="4" customFormat="1" ht="12.75" x14ac:dyDescent="0.2"/>
    <row r="6" spans="1:10" s="4" customFormat="1" ht="12.75" x14ac:dyDescent="0.2">
      <c r="B6" s="41" t="s">
        <v>160</v>
      </c>
      <c r="C6" s="41"/>
      <c r="D6" s="41"/>
      <c r="E6" s="41"/>
      <c r="F6" s="41"/>
      <c r="G6" s="41"/>
      <c r="H6" s="41"/>
      <c r="I6" s="41"/>
      <c r="J6" s="41"/>
    </row>
    <row r="7" spans="1:10" s="4" customFormat="1" ht="12.75" x14ac:dyDescent="0.2">
      <c r="C7" s="7"/>
      <c r="D7" s="7"/>
      <c r="E7" s="8"/>
      <c r="F7" s="8"/>
      <c r="G7" s="8"/>
      <c r="H7" s="8"/>
      <c r="I7" s="8"/>
      <c r="J7" s="8"/>
    </row>
    <row r="8" spans="1:10" s="4" customFormat="1" ht="12" customHeight="1" x14ac:dyDescent="0.2">
      <c r="C8" s="9"/>
      <c r="D8" s="9"/>
      <c r="E8" s="10"/>
      <c r="F8" s="10"/>
      <c r="G8" s="11"/>
      <c r="H8" s="11"/>
      <c r="I8" s="11"/>
      <c r="J8" s="11"/>
    </row>
    <row r="9" spans="1:10" s="4" customFormat="1" ht="12" customHeight="1" x14ac:dyDescent="0.2">
      <c r="B9" s="33" t="s">
        <v>159</v>
      </c>
      <c r="C9" s="33"/>
      <c r="D9" s="33"/>
      <c r="E9" s="33"/>
      <c r="F9" s="33"/>
      <c r="G9" s="33"/>
      <c r="H9" s="33"/>
      <c r="I9" s="33"/>
      <c r="J9" s="33"/>
    </row>
    <row r="10" spans="1:10" s="4" customFormat="1" ht="12.75" x14ac:dyDescent="0.2">
      <c r="B10" s="40" t="s">
        <v>157</v>
      </c>
      <c r="C10" s="40"/>
      <c r="D10" s="40"/>
      <c r="E10" s="40"/>
      <c r="F10" s="40"/>
      <c r="G10" s="40"/>
      <c r="H10" s="40"/>
      <c r="I10" s="40"/>
      <c r="J10" s="40"/>
    </row>
    <row r="11" spans="1:10" s="4" customFormat="1" ht="12.75" x14ac:dyDescent="0.2">
      <c r="B11" s="34" t="s">
        <v>158</v>
      </c>
      <c r="C11" s="34"/>
      <c r="D11" s="34"/>
      <c r="E11" s="34"/>
      <c r="F11" s="34"/>
      <c r="G11" s="34"/>
      <c r="H11" s="34"/>
      <c r="I11" s="34"/>
      <c r="J11" s="34"/>
    </row>
    <row r="12" spans="1:10" s="4" customFormat="1" ht="36.75" customHeight="1" x14ac:dyDescent="0.2">
      <c r="C12" s="2"/>
      <c r="D12" s="2"/>
    </row>
    <row r="13" spans="1:10" s="4" customFormat="1" ht="36" customHeight="1" x14ac:dyDescent="0.2">
      <c r="C13" s="17" t="s">
        <v>0</v>
      </c>
      <c r="D13" s="12">
        <v>0</v>
      </c>
      <c r="E13" s="23" t="s">
        <v>6</v>
      </c>
      <c r="F13" s="17" t="s">
        <v>2</v>
      </c>
      <c r="G13" s="17" t="s">
        <v>1</v>
      </c>
      <c r="H13" s="17" t="s">
        <v>3</v>
      </c>
      <c r="I13" s="17" t="s">
        <v>5</v>
      </c>
      <c r="J13" s="17" t="s">
        <v>4</v>
      </c>
    </row>
    <row r="14" spans="1:10" s="4" customFormat="1" ht="12.75" x14ac:dyDescent="0.2">
      <c r="B14" s="28"/>
      <c r="C14" s="27" t="s">
        <v>36</v>
      </c>
      <c r="D14" s="25"/>
      <c r="E14" s="25"/>
      <c r="F14" s="14"/>
      <c r="G14" s="15"/>
      <c r="H14" s="13"/>
      <c r="I14" s="26"/>
      <c r="J14" s="16"/>
    </row>
    <row r="15" spans="1:10" s="4" customFormat="1" ht="51" outlineLevel="1" x14ac:dyDescent="0.2">
      <c r="B15" s="35"/>
      <c r="C15" s="18">
        <f>D15</f>
        <v>1</v>
      </c>
      <c r="D15" s="22">
        <f>D13+1</f>
        <v>1</v>
      </c>
      <c r="E15" s="24" t="s">
        <v>37</v>
      </c>
      <c r="F15" s="20" t="s">
        <v>38</v>
      </c>
      <c r="G15" s="21" t="s">
        <v>39</v>
      </c>
      <c r="H15" s="19" t="s">
        <v>40</v>
      </c>
      <c r="I15" s="19">
        <v>2</v>
      </c>
      <c r="J15" s="19" t="s">
        <v>41</v>
      </c>
    </row>
    <row r="16" spans="1:10" ht="25.5" outlineLevel="1" x14ac:dyDescent="0.2">
      <c r="A16" s="4"/>
      <c r="B16" s="35"/>
      <c r="C16" s="18">
        <f>D16</f>
        <v>2</v>
      </c>
      <c r="D16" s="22">
        <f>D15+1</f>
        <v>2</v>
      </c>
      <c r="E16" s="24" t="s">
        <v>37</v>
      </c>
      <c r="F16" s="20" t="s">
        <v>42</v>
      </c>
      <c r="G16" s="21" t="s">
        <v>43</v>
      </c>
      <c r="H16" s="19" t="s">
        <v>40</v>
      </c>
      <c r="I16" s="19">
        <v>1</v>
      </c>
      <c r="J16" s="19" t="s">
        <v>41</v>
      </c>
    </row>
    <row r="17" spans="1:10" ht="12.75" x14ac:dyDescent="0.2">
      <c r="A17" s="4"/>
      <c r="B17" s="28"/>
      <c r="C17" s="27" t="s">
        <v>44</v>
      </c>
      <c r="D17" s="25"/>
      <c r="E17" s="25"/>
      <c r="F17" s="14"/>
      <c r="G17" s="15"/>
      <c r="H17" s="13"/>
      <c r="I17" s="26"/>
      <c r="J17" s="16"/>
    </row>
    <row r="18" spans="1:10" ht="25.5" outlineLevel="1" x14ac:dyDescent="0.2">
      <c r="A18" s="4"/>
      <c r="B18" s="35"/>
      <c r="C18" s="18">
        <f>D18</f>
        <v>3</v>
      </c>
      <c r="D18" s="22">
        <f>D16+1</f>
        <v>3</v>
      </c>
      <c r="E18" s="24" t="s">
        <v>37</v>
      </c>
      <c r="F18" s="20" t="s">
        <v>42</v>
      </c>
      <c r="G18" s="21" t="s">
        <v>43</v>
      </c>
      <c r="H18" s="19" t="s">
        <v>40</v>
      </c>
      <c r="I18" s="19">
        <v>2</v>
      </c>
      <c r="J18" s="19" t="s">
        <v>41</v>
      </c>
    </row>
    <row r="19" spans="1:10" ht="51" outlineLevel="1" x14ac:dyDescent="0.2">
      <c r="A19" s="4"/>
      <c r="B19" s="35"/>
      <c r="C19" s="18">
        <f>D19</f>
        <v>4</v>
      </c>
      <c r="D19" s="22">
        <f>D18+1</f>
        <v>4</v>
      </c>
      <c r="E19" s="24" t="s">
        <v>37</v>
      </c>
      <c r="F19" s="20" t="s">
        <v>38</v>
      </c>
      <c r="G19" s="21" t="s">
        <v>45</v>
      </c>
      <c r="H19" s="19" t="s">
        <v>40</v>
      </c>
      <c r="I19" s="19">
        <v>4</v>
      </c>
      <c r="J19" s="19" t="s">
        <v>41</v>
      </c>
    </row>
    <row r="20" spans="1:10" ht="12.75" x14ac:dyDescent="0.2">
      <c r="A20" s="4"/>
      <c r="B20" s="28"/>
      <c r="C20" s="27" t="s">
        <v>46</v>
      </c>
      <c r="D20" s="25"/>
      <c r="E20" s="25"/>
      <c r="F20" s="14"/>
      <c r="G20" s="15"/>
      <c r="H20" s="13"/>
      <c r="I20" s="26"/>
      <c r="J20" s="16"/>
    </row>
    <row r="21" spans="1:10" ht="51" outlineLevel="1" x14ac:dyDescent="0.2">
      <c r="A21" s="4"/>
      <c r="B21" s="35"/>
      <c r="C21" s="18">
        <f>D21</f>
        <v>5</v>
      </c>
      <c r="D21" s="22">
        <f>D19+1</f>
        <v>5</v>
      </c>
      <c r="E21" s="24" t="s">
        <v>37</v>
      </c>
      <c r="F21" s="20" t="s">
        <v>38</v>
      </c>
      <c r="G21" s="21" t="s">
        <v>47</v>
      </c>
      <c r="H21" s="19" t="s">
        <v>40</v>
      </c>
      <c r="I21" s="19">
        <v>2</v>
      </c>
      <c r="J21" s="19" t="s">
        <v>41</v>
      </c>
    </row>
    <row r="22" spans="1:10" ht="25.5" outlineLevel="1" x14ac:dyDescent="0.2">
      <c r="A22" s="4"/>
      <c r="B22" s="35"/>
      <c r="C22" s="18">
        <f>D22</f>
        <v>6</v>
      </c>
      <c r="D22" s="22">
        <f>D21+1</f>
        <v>6</v>
      </c>
      <c r="E22" s="24" t="s">
        <v>37</v>
      </c>
      <c r="F22" s="20" t="s">
        <v>42</v>
      </c>
      <c r="G22" s="21" t="s">
        <v>43</v>
      </c>
      <c r="H22" s="19" t="s">
        <v>40</v>
      </c>
      <c r="I22" s="19">
        <v>1</v>
      </c>
      <c r="J22" s="19" t="s">
        <v>41</v>
      </c>
    </row>
    <row r="23" spans="1:10" ht="12.75" x14ac:dyDescent="0.2">
      <c r="A23" s="4"/>
      <c r="B23" s="28"/>
      <c r="C23" s="27" t="s">
        <v>48</v>
      </c>
      <c r="D23" s="25"/>
      <c r="E23" s="25"/>
      <c r="F23" s="14"/>
      <c r="G23" s="15"/>
      <c r="H23" s="13"/>
      <c r="I23" s="26"/>
      <c r="J23" s="16"/>
    </row>
    <row r="24" spans="1:10" ht="25.5" outlineLevel="1" x14ac:dyDescent="0.2">
      <c r="A24" s="4"/>
      <c r="B24" s="35"/>
      <c r="C24" s="18">
        <f>D24</f>
        <v>7</v>
      </c>
      <c r="D24" s="22">
        <f>D22+1</f>
        <v>7</v>
      </c>
      <c r="E24" s="24" t="s">
        <v>37</v>
      </c>
      <c r="F24" s="20" t="s">
        <v>42</v>
      </c>
      <c r="G24" s="21" t="s">
        <v>43</v>
      </c>
      <c r="H24" s="19" t="s">
        <v>40</v>
      </c>
      <c r="I24" s="19">
        <v>1</v>
      </c>
      <c r="J24" s="19" t="s">
        <v>41</v>
      </c>
    </row>
    <row r="25" spans="1:10" ht="51" outlineLevel="1" x14ac:dyDescent="0.2">
      <c r="A25" s="4"/>
      <c r="B25" s="35"/>
      <c r="C25" s="18">
        <f>D25</f>
        <v>8</v>
      </c>
      <c r="D25" s="22">
        <f>D24+1</f>
        <v>8</v>
      </c>
      <c r="E25" s="24" t="s">
        <v>37</v>
      </c>
      <c r="F25" s="20" t="s">
        <v>38</v>
      </c>
      <c r="G25" s="21" t="s">
        <v>39</v>
      </c>
      <c r="H25" s="19" t="s">
        <v>40</v>
      </c>
      <c r="I25" s="19">
        <v>2</v>
      </c>
      <c r="J25" s="19" t="s">
        <v>41</v>
      </c>
    </row>
    <row r="26" spans="1:10" ht="12.75" x14ac:dyDescent="0.2">
      <c r="A26" s="4"/>
      <c r="B26" s="28"/>
      <c r="C26" s="27" t="s">
        <v>49</v>
      </c>
      <c r="D26" s="25"/>
      <c r="E26" s="25"/>
      <c r="F26" s="14"/>
      <c r="G26" s="15"/>
      <c r="H26" s="13"/>
      <c r="I26" s="26"/>
      <c r="J26" s="16"/>
    </row>
    <row r="27" spans="1:10" ht="51" outlineLevel="1" x14ac:dyDescent="0.2">
      <c r="A27" s="4"/>
      <c r="B27" s="35"/>
      <c r="C27" s="18">
        <f>D27</f>
        <v>9</v>
      </c>
      <c r="D27" s="22">
        <f>D25+1</f>
        <v>9</v>
      </c>
      <c r="E27" s="24" t="s">
        <v>37</v>
      </c>
      <c r="F27" s="20" t="s">
        <v>38</v>
      </c>
      <c r="G27" s="21" t="s">
        <v>45</v>
      </c>
      <c r="H27" s="19" t="s">
        <v>40</v>
      </c>
      <c r="I27" s="19">
        <v>2</v>
      </c>
      <c r="J27" s="19" t="s">
        <v>41</v>
      </c>
    </row>
    <row r="28" spans="1:10" ht="25.5" outlineLevel="1" x14ac:dyDescent="0.2">
      <c r="A28" s="4"/>
      <c r="B28" s="35"/>
      <c r="C28" s="18">
        <f>D28</f>
        <v>10</v>
      </c>
      <c r="D28" s="22">
        <f>D27+1</f>
        <v>10</v>
      </c>
      <c r="E28" s="24" t="s">
        <v>37</v>
      </c>
      <c r="F28" s="20" t="s">
        <v>42</v>
      </c>
      <c r="G28" s="21" t="s">
        <v>43</v>
      </c>
      <c r="H28" s="19" t="s">
        <v>40</v>
      </c>
      <c r="I28" s="19">
        <v>1</v>
      </c>
      <c r="J28" s="19" t="s">
        <v>41</v>
      </c>
    </row>
    <row r="29" spans="1:10" ht="12.75" x14ac:dyDescent="0.2">
      <c r="A29" s="4"/>
      <c r="B29" s="28"/>
      <c r="C29" s="27" t="s">
        <v>50</v>
      </c>
      <c r="D29" s="25"/>
      <c r="E29" s="25"/>
      <c r="F29" s="14"/>
      <c r="G29" s="15"/>
      <c r="H29" s="13"/>
      <c r="I29" s="26"/>
      <c r="J29" s="16"/>
    </row>
    <row r="30" spans="1:10" ht="25.5" outlineLevel="1" x14ac:dyDescent="0.2">
      <c r="A30" s="4"/>
      <c r="B30" s="35"/>
      <c r="C30" s="18">
        <f>D30</f>
        <v>11</v>
      </c>
      <c r="D30" s="22">
        <f>D28+1</f>
        <v>11</v>
      </c>
      <c r="E30" s="24" t="s">
        <v>37</v>
      </c>
      <c r="F30" s="20" t="s">
        <v>42</v>
      </c>
      <c r="G30" s="21" t="s">
        <v>51</v>
      </c>
      <c r="H30" s="19" t="s">
        <v>40</v>
      </c>
      <c r="I30" s="19">
        <v>1</v>
      </c>
      <c r="J30" s="19" t="s">
        <v>41</v>
      </c>
    </row>
    <row r="31" spans="1:10" ht="51" outlineLevel="1" x14ac:dyDescent="0.2">
      <c r="A31" s="4"/>
      <c r="B31" s="35"/>
      <c r="C31" s="18">
        <f>D31</f>
        <v>12</v>
      </c>
      <c r="D31" s="22">
        <f>D30+1</f>
        <v>12</v>
      </c>
      <c r="E31" s="24" t="s">
        <v>37</v>
      </c>
      <c r="F31" s="20" t="s">
        <v>52</v>
      </c>
      <c r="G31" s="21" t="s">
        <v>53</v>
      </c>
      <c r="H31" s="19" t="s">
        <v>40</v>
      </c>
      <c r="I31" s="19">
        <v>2</v>
      </c>
      <c r="J31" s="19" t="s">
        <v>41</v>
      </c>
    </row>
    <row r="32" spans="1:10" ht="51" outlineLevel="1" x14ac:dyDescent="0.2">
      <c r="A32" s="4"/>
      <c r="B32" s="35"/>
      <c r="C32" s="18">
        <f>D32</f>
        <v>13</v>
      </c>
      <c r="D32" s="22">
        <f>D31+1</f>
        <v>13</v>
      </c>
      <c r="E32" s="24" t="s">
        <v>37</v>
      </c>
      <c r="F32" s="20" t="s">
        <v>54</v>
      </c>
      <c r="G32" s="21" t="s">
        <v>55</v>
      </c>
      <c r="H32" s="19" t="s">
        <v>40</v>
      </c>
      <c r="I32" s="19">
        <v>2</v>
      </c>
      <c r="J32" s="19" t="s">
        <v>41</v>
      </c>
    </row>
    <row r="33" spans="1:10" ht="25.5" outlineLevel="1" x14ac:dyDescent="0.2">
      <c r="A33" s="4"/>
      <c r="B33" s="35"/>
      <c r="C33" s="18">
        <f>D33</f>
        <v>14</v>
      </c>
      <c r="D33" s="22">
        <f>D32+1</f>
        <v>14</v>
      </c>
      <c r="E33" s="24" t="s">
        <v>37</v>
      </c>
      <c r="F33" s="20" t="s">
        <v>56</v>
      </c>
      <c r="G33" s="21" t="s">
        <v>57</v>
      </c>
      <c r="H33" s="19" t="s">
        <v>40</v>
      </c>
      <c r="I33" s="19">
        <v>1</v>
      </c>
      <c r="J33" s="19" t="s">
        <v>41</v>
      </c>
    </row>
    <row r="34" spans="1:10" ht="12.75" x14ac:dyDescent="0.2">
      <c r="A34" s="4"/>
      <c r="B34" s="28"/>
      <c r="C34" s="27" t="s">
        <v>58</v>
      </c>
      <c r="D34" s="25"/>
      <c r="E34" s="25"/>
      <c r="F34" s="14"/>
      <c r="G34" s="15"/>
      <c r="H34" s="13"/>
      <c r="I34" s="26"/>
      <c r="J34" s="16"/>
    </row>
    <row r="35" spans="1:10" ht="63.75" outlineLevel="1" x14ac:dyDescent="0.2">
      <c r="A35" s="4"/>
      <c r="B35" s="35"/>
      <c r="C35" s="18">
        <f t="shared" ref="C35:C49" si="0">D35</f>
        <v>15</v>
      </c>
      <c r="D35" s="22">
        <f>D33+1</f>
        <v>15</v>
      </c>
      <c r="E35" s="24" t="s">
        <v>37</v>
      </c>
      <c r="F35" s="20" t="s">
        <v>59</v>
      </c>
      <c r="G35" s="21" t="s">
        <v>60</v>
      </c>
      <c r="H35" s="19" t="s">
        <v>40</v>
      </c>
      <c r="I35" s="19">
        <v>2</v>
      </c>
      <c r="J35" s="19" t="s">
        <v>61</v>
      </c>
    </row>
    <row r="36" spans="1:10" ht="51" outlineLevel="1" x14ac:dyDescent="0.2">
      <c r="A36" s="4"/>
      <c r="B36" s="35"/>
      <c r="C36" s="18">
        <f t="shared" si="0"/>
        <v>16</v>
      </c>
      <c r="D36" s="22">
        <f t="shared" ref="D36:D49" si="1">D35+1</f>
        <v>16</v>
      </c>
      <c r="E36" s="24" t="s">
        <v>37</v>
      </c>
      <c r="F36" s="20" t="s">
        <v>62</v>
      </c>
      <c r="G36" s="21" t="s">
        <v>63</v>
      </c>
      <c r="H36" s="19" t="s">
        <v>40</v>
      </c>
      <c r="I36" s="19">
        <v>4</v>
      </c>
      <c r="J36" s="19" t="s">
        <v>41</v>
      </c>
    </row>
    <row r="37" spans="1:10" ht="38.25" outlineLevel="1" x14ac:dyDescent="0.2">
      <c r="A37" s="4"/>
      <c r="B37" s="35"/>
      <c r="C37" s="18">
        <f t="shared" si="0"/>
        <v>17</v>
      </c>
      <c r="D37" s="22">
        <f t="shared" si="1"/>
        <v>17</v>
      </c>
      <c r="E37" s="24" t="s">
        <v>37</v>
      </c>
      <c r="F37" s="20" t="s">
        <v>64</v>
      </c>
      <c r="G37" s="21" t="s">
        <v>65</v>
      </c>
      <c r="H37" s="19" t="s">
        <v>40</v>
      </c>
      <c r="I37" s="19">
        <v>8</v>
      </c>
      <c r="J37" s="19" t="s">
        <v>41</v>
      </c>
    </row>
    <row r="38" spans="1:10" ht="25.5" outlineLevel="1" x14ac:dyDescent="0.2">
      <c r="A38" s="4"/>
      <c r="B38" s="35"/>
      <c r="C38" s="18">
        <f t="shared" si="0"/>
        <v>18</v>
      </c>
      <c r="D38" s="22">
        <f t="shared" si="1"/>
        <v>18</v>
      </c>
      <c r="E38" s="24" t="s">
        <v>37</v>
      </c>
      <c r="F38" s="20" t="s">
        <v>66</v>
      </c>
      <c r="G38" s="21" t="s">
        <v>67</v>
      </c>
      <c r="H38" s="19" t="s">
        <v>40</v>
      </c>
      <c r="I38" s="19">
        <v>8</v>
      </c>
      <c r="J38" s="19" t="s">
        <v>41</v>
      </c>
    </row>
    <row r="39" spans="1:10" ht="38.25" outlineLevel="1" x14ac:dyDescent="0.2">
      <c r="A39" s="4"/>
      <c r="B39" s="35"/>
      <c r="C39" s="18">
        <f t="shared" si="0"/>
        <v>19</v>
      </c>
      <c r="D39" s="22">
        <f t="shared" si="1"/>
        <v>19</v>
      </c>
      <c r="E39" s="24" t="s">
        <v>37</v>
      </c>
      <c r="F39" s="20" t="s">
        <v>68</v>
      </c>
      <c r="G39" s="21" t="s">
        <v>69</v>
      </c>
      <c r="H39" s="19" t="s">
        <v>40</v>
      </c>
      <c r="I39" s="19">
        <v>4</v>
      </c>
      <c r="J39" s="19" t="s">
        <v>41</v>
      </c>
    </row>
    <row r="40" spans="1:10" ht="25.5" outlineLevel="1" x14ac:dyDescent="0.2">
      <c r="A40" s="4"/>
      <c r="B40" s="35"/>
      <c r="C40" s="18">
        <f t="shared" si="0"/>
        <v>20</v>
      </c>
      <c r="D40" s="22">
        <f t="shared" si="1"/>
        <v>20</v>
      </c>
      <c r="E40" s="24" t="s">
        <v>37</v>
      </c>
      <c r="F40" s="20" t="s">
        <v>70</v>
      </c>
      <c r="G40" s="21" t="s">
        <v>71</v>
      </c>
      <c r="H40" s="19" t="s">
        <v>40</v>
      </c>
      <c r="I40" s="19">
        <v>4</v>
      </c>
      <c r="J40" s="19" t="s">
        <v>41</v>
      </c>
    </row>
    <row r="41" spans="1:10" ht="38.25" outlineLevel="1" x14ac:dyDescent="0.2">
      <c r="A41" s="4"/>
      <c r="B41" s="35"/>
      <c r="C41" s="18">
        <f t="shared" si="0"/>
        <v>21</v>
      </c>
      <c r="D41" s="22">
        <f t="shared" si="1"/>
        <v>21</v>
      </c>
      <c r="E41" s="24" t="s">
        <v>37</v>
      </c>
      <c r="F41" s="20" t="s">
        <v>72</v>
      </c>
      <c r="G41" s="21" t="s">
        <v>73</v>
      </c>
      <c r="H41" s="19" t="s">
        <v>40</v>
      </c>
      <c r="I41" s="19">
        <v>2</v>
      </c>
      <c r="J41" s="19" t="s">
        <v>41</v>
      </c>
    </row>
    <row r="42" spans="1:10" ht="38.25" outlineLevel="1" x14ac:dyDescent="0.2">
      <c r="A42" s="4"/>
      <c r="B42" s="35"/>
      <c r="C42" s="18">
        <f t="shared" si="0"/>
        <v>22</v>
      </c>
      <c r="D42" s="22">
        <f t="shared" si="1"/>
        <v>22</v>
      </c>
      <c r="E42" s="24" t="s">
        <v>37</v>
      </c>
      <c r="F42" s="20" t="s">
        <v>74</v>
      </c>
      <c r="G42" s="21" t="s">
        <v>75</v>
      </c>
      <c r="H42" s="19" t="s">
        <v>40</v>
      </c>
      <c r="I42" s="19">
        <v>24</v>
      </c>
      <c r="J42" s="19" t="s">
        <v>41</v>
      </c>
    </row>
    <row r="43" spans="1:10" ht="89.25" outlineLevel="1" x14ac:dyDescent="0.2">
      <c r="A43" s="4"/>
      <c r="B43" s="35"/>
      <c r="C43" s="18">
        <f t="shared" si="0"/>
        <v>23</v>
      </c>
      <c r="D43" s="22">
        <f t="shared" si="1"/>
        <v>23</v>
      </c>
      <c r="E43" s="24" t="s">
        <v>37</v>
      </c>
      <c r="F43" s="20" t="s">
        <v>76</v>
      </c>
      <c r="G43" s="21" t="s">
        <v>77</v>
      </c>
      <c r="H43" s="19" t="s">
        <v>40</v>
      </c>
      <c r="I43" s="19">
        <v>4</v>
      </c>
      <c r="J43" s="19" t="s">
        <v>41</v>
      </c>
    </row>
    <row r="44" spans="1:10" ht="25.5" outlineLevel="1" x14ac:dyDescent="0.2">
      <c r="A44" s="4"/>
      <c r="B44" s="35"/>
      <c r="C44" s="18">
        <f t="shared" si="0"/>
        <v>24</v>
      </c>
      <c r="D44" s="22">
        <f t="shared" si="1"/>
        <v>24</v>
      </c>
      <c r="E44" s="24" t="s">
        <v>37</v>
      </c>
      <c r="F44" s="20" t="s">
        <v>78</v>
      </c>
      <c r="G44" s="21" t="s">
        <v>79</v>
      </c>
      <c r="H44" s="19" t="s">
        <v>40</v>
      </c>
      <c r="I44" s="19">
        <v>8</v>
      </c>
      <c r="J44" s="19" t="s">
        <v>41</v>
      </c>
    </row>
    <row r="45" spans="1:10" ht="25.5" outlineLevel="1" x14ac:dyDescent="0.2">
      <c r="A45" s="4"/>
      <c r="B45" s="35"/>
      <c r="C45" s="18">
        <f t="shared" si="0"/>
        <v>25</v>
      </c>
      <c r="D45" s="22">
        <f t="shared" si="1"/>
        <v>25</v>
      </c>
      <c r="E45" s="24" t="s">
        <v>37</v>
      </c>
      <c r="F45" s="20" t="s">
        <v>80</v>
      </c>
      <c r="G45" s="21" t="s">
        <v>81</v>
      </c>
      <c r="H45" s="19" t="s">
        <v>40</v>
      </c>
      <c r="I45" s="19">
        <v>8</v>
      </c>
      <c r="J45" s="19" t="s">
        <v>41</v>
      </c>
    </row>
    <row r="46" spans="1:10" ht="25.5" outlineLevel="1" x14ac:dyDescent="0.2">
      <c r="A46" s="4"/>
      <c r="B46" s="35"/>
      <c r="C46" s="18">
        <f t="shared" si="0"/>
        <v>26</v>
      </c>
      <c r="D46" s="22">
        <f t="shared" si="1"/>
        <v>26</v>
      </c>
      <c r="E46" s="24" t="s">
        <v>37</v>
      </c>
      <c r="F46" s="20" t="s">
        <v>82</v>
      </c>
      <c r="G46" s="21" t="s">
        <v>83</v>
      </c>
      <c r="H46" s="19" t="s">
        <v>40</v>
      </c>
      <c r="I46" s="19">
        <v>8</v>
      </c>
      <c r="J46" s="19" t="s">
        <v>41</v>
      </c>
    </row>
    <row r="47" spans="1:10" ht="25.5" outlineLevel="1" x14ac:dyDescent="0.2">
      <c r="A47" s="4"/>
      <c r="B47" s="35"/>
      <c r="C47" s="18">
        <f t="shared" si="0"/>
        <v>27</v>
      </c>
      <c r="D47" s="22">
        <f t="shared" si="1"/>
        <v>27</v>
      </c>
      <c r="E47" s="24" t="s">
        <v>37</v>
      </c>
      <c r="F47" s="20" t="s">
        <v>84</v>
      </c>
      <c r="G47" s="21" t="s">
        <v>85</v>
      </c>
      <c r="H47" s="19" t="s">
        <v>40</v>
      </c>
      <c r="I47" s="19">
        <v>2</v>
      </c>
      <c r="J47" s="19" t="s">
        <v>41</v>
      </c>
    </row>
    <row r="48" spans="1:10" ht="38.25" outlineLevel="1" x14ac:dyDescent="0.2">
      <c r="A48" s="4"/>
      <c r="B48" s="35"/>
      <c r="C48" s="18">
        <f t="shared" si="0"/>
        <v>28</v>
      </c>
      <c r="D48" s="22">
        <f t="shared" si="1"/>
        <v>28</v>
      </c>
      <c r="E48" s="24" t="s">
        <v>86</v>
      </c>
      <c r="F48" s="20" t="s">
        <v>87</v>
      </c>
      <c r="G48" s="21" t="s">
        <v>88</v>
      </c>
      <c r="H48" s="19" t="s">
        <v>40</v>
      </c>
      <c r="I48" s="19">
        <v>4</v>
      </c>
      <c r="J48" s="19" t="s">
        <v>41</v>
      </c>
    </row>
    <row r="49" spans="1:10" ht="38.25" outlineLevel="1" x14ac:dyDescent="0.2">
      <c r="A49" s="4"/>
      <c r="B49" s="35"/>
      <c r="C49" s="18">
        <f t="shared" si="0"/>
        <v>29</v>
      </c>
      <c r="D49" s="22">
        <f t="shared" si="1"/>
        <v>29</v>
      </c>
      <c r="E49" s="24" t="s">
        <v>86</v>
      </c>
      <c r="F49" s="20" t="s">
        <v>89</v>
      </c>
      <c r="G49" s="21" t="s">
        <v>90</v>
      </c>
      <c r="H49" s="19" t="s">
        <v>40</v>
      </c>
      <c r="I49" s="19">
        <v>2</v>
      </c>
      <c r="J49" s="19" t="s">
        <v>41</v>
      </c>
    </row>
    <row r="50" spans="1:10" ht="12.75" x14ac:dyDescent="0.2">
      <c r="A50" s="4"/>
      <c r="B50" s="28"/>
      <c r="C50" s="27" t="s">
        <v>91</v>
      </c>
      <c r="D50" s="25"/>
      <c r="E50" s="25"/>
      <c r="F50" s="14"/>
      <c r="G50" s="15"/>
      <c r="H50" s="13"/>
      <c r="I50" s="26"/>
      <c r="J50" s="16"/>
    </row>
    <row r="51" spans="1:10" ht="38.25" outlineLevel="1" x14ac:dyDescent="0.2">
      <c r="A51" s="4"/>
      <c r="B51" s="35"/>
      <c r="C51" s="18">
        <f t="shared" ref="C51:C68" si="2">D51</f>
        <v>30</v>
      </c>
      <c r="D51" s="22">
        <f>D49+1</f>
        <v>30</v>
      </c>
      <c r="E51" s="24" t="s">
        <v>37</v>
      </c>
      <c r="F51" s="20" t="s">
        <v>92</v>
      </c>
      <c r="G51" s="21" t="s">
        <v>93</v>
      </c>
      <c r="H51" s="19" t="s">
        <v>40</v>
      </c>
      <c r="I51" s="19">
        <v>16</v>
      </c>
      <c r="J51" s="19" t="s">
        <v>41</v>
      </c>
    </row>
    <row r="52" spans="1:10" ht="25.5" outlineLevel="1" x14ac:dyDescent="0.2">
      <c r="A52" s="4"/>
      <c r="B52" s="35"/>
      <c r="C52" s="18">
        <f t="shared" si="2"/>
        <v>31</v>
      </c>
      <c r="D52" s="22">
        <f t="shared" ref="D52:D68" si="3">D51+1</f>
        <v>31</v>
      </c>
      <c r="E52" s="24" t="s">
        <v>37</v>
      </c>
      <c r="F52" s="20" t="s">
        <v>94</v>
      </c>
      <c r="G52" s="21" t="s">
        <v>95</v>
      </c>
      <c r="H52" s="19" t="s">
        <v>40</v>
      </c>
      <c r="I52" s="19">
        <v>16</v>
      </c>
      <c r="J52" s="19" t="s">
        <v>41</v>
      </c>
    </row>
    <row r="53" spans="1:10" ht="89.25" outlineLevel="1" x14ac:dyDescent="0.2">
      <c r="A53" s="4"/>
      <c r="B53" s="35"/>
      <c r="C53" s="18">
        <f t="shared" si="2"/>
        <v>32</v>
      </c>
      <c r="D53" s="22">
        <f t="shared" si="3"/>
        <v>32</v>
      </c>
      <c r="E53" s="24" t="s">
        <v>37</v>
      </c>
      <c r="F53" s="20" t="s">
        <v>96</v>
      </c>
      <c r="G53" s="21" t="s">
        <v>97</v>
      </c>
      <c r="H53" s="19" t="s">
        <v>40</v>
      </c>
      <c r="I53" s="19">
        <v>1</v>
      </c>
      <c r="J53" s="19" t="s">
        <v>41</v>
      </c>
    </row>
    <row r="54" spans="1:10" ht="63.75" outlineLevel="1" x14ac:dyDescent="0.2">
      <c r="A54" s="4"/>
      <c r="B54" s="35"/>
      <c r="C54" s="18">
        <f t="shared" si="2"/>
        <v>33</v>
      </c>
      <c r="D54" s="22">
        <f t="shared" si="3"/>
        <v>33</v>
      </c>
      <c r="E54" s="24" t="s">
        <v>37</v>
      </c>
      <c r="F54" s="20" t="s">
        <v>98</v>
      </c>
      <c r="G54" s="21" t="s">
        <v>99</v>
      </c>
      <c r="H54" s="19" t="s">
        <v>40</v>
      </c>
      <c r="I54" s="19">
        <v>2</v>
      </c>
      <c r="J54" s="19" t="s">
        <v>41</v>
      </c>
    </row>
    <row r="55" spans="1:10" ht="25.5" outlineLevel="1" x14ac:dyDescent="0.2">
      <c r="A55" s="4"/>
      <c r="B55" s="35"/>
      <c r="C55" s="18">
        <f t="shared" si="2"/>
        <v>34</v>
      </c>
      <c r="D55" s="22">
        <f t="shared" si="3"/>
        <v>34</v>
      </c>
      <c r="E55" s="24" t="s">
        <v>37</v>
      </c>
      <c r="F55" s="20" t="s">
        <v>100</v>
      </c>
      <c r="G55" s="21" t="s">
        <v>101</v>
      </c>
      <c r="H55" s="19" t="s">
        <v>40</v>
      </c>
      <c r="I55" s="19">
        <v>4</v>
      </c>
      <c r="J55" s="19" t="s">
        <v>41</v>
      </c>
    </row>
    <row r="56" spans="1:10" ht="25.5" outlineLevel="1" x14ac:dyDescent="0.2">
      <c r="A56" s="4"/>
      <c r="B56" s="35"/>
      <c r="C56" s="18">
        <f t="shared" si="2"/>
        <v>35</v>
      </c>
      <c r="D56" s="22">
        <f t="shared" si="3"/>
        <v>35</v>
      </c>
      <c r="E56" s="24" t="s">
        <v>37</v>
      </c>
      <c r="F56" s="20" t="s">
        <v>102</v>
      </c>
      <c r="G56" s="21" t="s">
        <v>103</v>
      </c>
      <c r="H56" s="19" t="s">
        <v>40</v>
      </c>
      <c r="I56" s="19">
        <v>1</v>
      </c>
      <c r="J56" s="19" t="s">
        <v>41</v>
      </c>
    </row>
    <row r="57" spans="1:10" ht="51" outlineLevel="1" x14ac:dyDescent="0.2">
      <c r="A57" s="4"/>
      <c r="B57" s="35"/>
      <c r="C57" s="18">
        <f t="shared" si="2"/>
        <v>36</v>
      </c>
      <c r="D57" s="22">
        <f t="shared" si="3"/>
        <v>36</v>
      </c>
      <c r="E57" s="24" t="s">
        <v>37</v>
      </c>
      <c r="F57" s="20" t="s">
        <v>104</v>
      </c>
      <c r="G57" s="21" t="s">
        <v>163</v>
      </c>
      <c r="H57" s="19" t="s">
        <v>40</v>
      </c>
      <c r="I57" s="19">
        <v>2</v>
      </c>
      <c r="J57" s="19" t="s">
        <v>41</v>
      </c>
    </row>
    <row r="58" spans="1:10" ht="63.75" outlineLevel="1" x14ac:dyDescent="0.2">
      <c r="A58" s="4"/>
      <c r="B58" s="35"/>
      <c r="C58" s="18">
        <f t="shared" si="2"/>
        <v>37</v>
      </c>
      <c r="D58" s="22">
        <f t="shared" si="3"/>
        <v>37</v>
      </c>
      <c r="E58" s="24" t="s">
        <v>37</v>
      </c>
      <c r="F58" s="20" t="s">
        <v>105</v>
      </c>
      <c r="G58" s="21" t="s">
        <v>164</v>
      </c>
      <c r="H58" s="19" t="s">
        <v>40</v>
      </c>
      <c r="I58" s="19">
        <v>2</v>
      </c>
      <c r="J58" s="19" t="s">
        <v>41</v>
      </c>
    </row>
    <row r="59" spans="1:10" ht="38.25" outlineLevel="1" x14ac:dyDescent="0.2">
      <c r="A59" s="4"/>
      <c r="B59" s="35"/>
      <c r="C59" s="18">
        <f t="shared" si="2"/>
        <v>38</v>
      </c>
      <c r="D59" s="22">
        <f t="shared" si="3"/>
        <v>38</v>
      </c>
      <c r="E59" s="24" t="s">
        <v>37</v>
      </c>
      <c r="F59" s="20" t="s">
        <v>106</v>
      </c>
      <c r="G59" s="21" t="s">
        <v>107</v>
      </c>
      <c r="H59" s="19" t="s">
        <v>40</v>
      </c>
      <c r="I59" s="19">
        <v>4</v>
      </c>
      <c r="J59" s="19" t="s">
        <v>41</v>
      </c>
    </row>
    <row r="60" spans="1:10" ht="38.25" outlineLevel="1" x14ac:dyDescent="0.2">
      <c r="A60" s="4"/>
      <c r="B60" s="35"/>
      <c r="C60" s="18">
        <f t="shared" si="2"/>
        <v>39</v>
      </c>
      <c r="D60" s="22">
        <f t="shared" si="3"/>
        <v>39</v>
      </c>
      <c r="E60" s="24" t="s">
        <v>37</v>
      </c>
      <c r="F60" s="20" t="s">
        <v>108</v>
      </c>
      <c r="G60" s="21" t="s">
        <v>165</v>
      </c>
      <c r="H60" s="19" t="s">
        <v>40</v>
      </c>
      <c r="I60" s="19">
        <v>8</v>
      </c>
      <c r="J60" s="19" t="s">
        <v>41</v>
      </c>
    </row>
    <row r="61" spans="1:10" ht="28.5" customHeight="1" outlineLevel="1" x14ac:dyDescent="0.2">
      <c r="A61" s="4"/>
      <c r="B61" s="35"/>
      <c r="C61" s="18">
        <f t="shared" si="2"/>
        <v>40</v>
      </c>
      <c r="D61" s="22">
        <f t="shared" si="3"/>
        <v>40</v>
      </c>
      <c r="E61" s="24" t="s">
        <v>37</v>
      </c>
      <c r="F61" s="20" t="s">
        <v>109</v>
      </c>
      <c r="G61" s="21" t="s">
        <v>166</v>
      </c>
      <c r="H61" s="19" t="s">
        <v>40</v>
      </c>
      <c r="I61" s="19">
        <v>1</v>
      </c>
      <c r="J61" s="19" t="s">
        <v>41</v>
      </c>
    </row>
    <row r="62" spans="1:10" ht="38.25" outlineLevel="1" x14ac:dyDescent="0.2">
      <c r="A62" s="4"/>
      <c r="B62" s="35"/>
      <c r="C62" s="18">
        <f t="shared" si="2"/>
        <v>41</v>
      </c>
      <c r="D62" s="22">
        <f t="shared" si="3"/>
        <v>41</v>
      </c>
      <c r="E62" s="24" t="s">
        <v>37</v>
      </c>
      <c r="F62" s="20" t="s">
        <v>110</v>
      </c>
      <c r="G62" s="21" t="s">
        <v>111</v>
      </c>
      <c r="H62" s="19" t="s">
        <v>40</v>
      </c>
      <c r="I62" s="19">
        <v>4</v>
      </c>
      <c r="J62" s="19" t="s">
        <v>41</v>
      </c>
    </row>
    <row r="63" spans="1:10" ht="25.5" outlineLevel="1" x14ac:dyDescent="0.2">
      <c r="A63" s="4"/>
      <c r="B63" s="35"/>
      <c r="C63" s="18">
        <f t="shared" si="2"/>
        <v>42</v>
      </c>
      <c r="D63" s="22">
        <f t="shared" si="3"/>
        <v>42</v>
      </c>
      <c r="E63" s="24" t="s">
        <v>37</v>
      </c>
      <c r="F63" s="20" t="s">
        <v>112</v>
      </c>
      <c r="G63" s="21" t="s">
        <v>113</v>
      </c>
      <c r="H63" s="19" t="s">
        <v>40</v>
      </c>
      <c r="I63" s="19">
        <v>74</v>
      </c>
      <c r="J63" s="19" t="s">
        <v>41</v>
      </c>
    </row>
    <row r="64" spans="1:10" ht="25.5" outlineLevel="1" x14ac:dyDescent="0.2">
      <c r="A64" s="4"/>
      <c r="B64" s="35"/>
      <c r="C64" s="18">
        <f t="shared" si="2"/>
        <v>43</v>
      </c>
      <c r="D64" s="22">
        <f t="shared" si="3"/>
        <v>43</v>
      </c>
      <c r="E64" s="24" t="s">
        <v>37</v>
      </c>
      <c r="F64" s="20" t="s">
        <v>114</v>
      </c>
      <c r="G64" s="21" t="s">
        <v>115</v>
      </c>
      <c r="H64" s="19" t="s">
        <v>40</v>
      </c>
      <c r="I64" s="19">
        <v>2</v>
      </c>
      <c r="J64" s="19" t="s">
        <v>41</v>
      </c>
    </row>
    <row r="65" spans="1:10" ht="38.25" outlineLevel="1" x14ac:dyDescent="0.2">
      <c r="A65" s="4"/>
      <c r="B65" s="35"/>
      <c r="C65" s="18">
        <f t="shared" si="2"/>
        <v>44</v>
      </c>
      <c r="D65" s="22">
        <f t="shared" si="3"/>
        <v>44</v>
      </c>
      <c r="E65" s="24" t="s">
        <v>37</v>
      </c>
      <c r="F65" s="20" t="s">
        <v>116</v>
      </c>
      <c r="G65" s="21" t="s">
        <v>117</v>
      </c>
      <c r="H65" s="19" t="s">
        <v>40</v>
      </c>
      <c r="I65" s="19">
        <v>2</v>
      </c>
      <c r="J65" s="19" t="s">
        <v>41</v>
      </c>
    </row>
    <row r="66" spans="1:10" ht="38.25" outlineLevel="1" x14ac:dyDescent="0.2">
      <c r="A66" s="4"/>
      <c r="B66" s="35"/>
      <c r="C66" s="18">
        <f t="shared" si="2"/>
        <v>45</v>
      </c>
      <c r="D66" s="22">
        <f t="shared" si="3"/>
        <v>45</v>
      </c>
      <c r="E66" s="24" t="s">
        <v>37</v>
      </c>
      <c r="F66" s="20" t="s">
        <v>118</v>
      </c>
      <c r="G66" s="21" t="s">
        <v>119</v>
      </c>
      <c r="H66" s="19" t="s">
        <v>40</v>
      </c>
      <c r="I66" s="19">
        <v>2</v>
      </c>
      <c r="J66" s="19" t="s">
        <v>41</v>
      </c>
    </row>
    <row r="67" spans="1:10" ht="25.5" outlineLevel="1" x14ac:dyDescent="0.2">
      <c r="A67" s="4"/>
      <c r="B67" s="35"/>
      <c r="C67" s="18">
        <f t="shared" si="2"/>
        <v>46</v>
      </c>
      <c r="D67" s="22">
        <f t="shared" si="3"/>
        <v>46</v>
      </c>
      <c r="E67" s="24" t="s">
        <v>37</v>
      </c>
      <c r="F67" s="20" t="s">
        <v>120</v>
      </c>
      <c r="G67" s="21" t="s">
        <v>121</v>
      </c>
      <c r="H67" s="19" t="s">
        <v>40</v>
      </c>
      <c r="I67" s="19">
        <v>2</v>
      </c>
      <c r="J67" s="19" t="s">
        <v>41</v>
      </c>
    </row>
    <row r="68" spans="1:10" ht="25.5" outlineLevel="1" x14ac:dyDescent="0.2">
      <c r="A68" s="4"/>
      <c r="B68" s="35"/>
      <c r="C68" s="18">
        <f t="shared" si="2"/>
        <v>47</v>
      </c>
      <c r="D68" s="22">
        <f t="shared" si="3"/>
        <v>47</v>
      </c>
      <c r="E68" s="24" t="s">
        <v>37</v>
      </c>
      <c r="F68" s="20" t="s">
        <v>122</v>
      </c>
      <c r="G68" s="21" t="s">
        <v>123</v>
      </c>
      <c r="H68" s="19" t="s">
        <v>40</v>
      </c>
      <c r="I68" s="19">
        <v>6</v>
      </c>
      <c r="J68" s="19" t="s">
        <v>41</v>
      </c>
    </row>
    <row r="69" spans="1:10" ht="12.75" x14ac:dyDescent="0.2">
      <c r="A69" s="4"/>
      <c r="B69" s="28"/>
      <c r="C69" s="27" t="s">
        <v>124</v>
      </c>
      <c r="D69" s="25"/>
      <c r="E69" s="25"/>
      <c r="F69" s="14"/>
      <c r="G69" s="15"/>
      <c r="H69" s="13"/>
      <c r="I69" s="26"/>
      <c r="J69" s="16"/>
    </row>
    <row r="70" spans="1:10" ht="25.5" outlineLevel="1" x14ac:dyDescent="0.2">
      <c r="A70" s="4"/>
      <c r="B70" s="35"/>
      <c r="C70" s="18">
        <f t="shared" ref="C70:C76" si="4">D70</f>
        <v>48</v>
      </c>
      <c r="D70" s="22">
        <f>D68+1</f>
        <v>48</v>
      </c>
      <c r="E70" s="24" t="s">
        <v>37</v>
      </c>
      <c r="F70" s="20" t="s">
        <v>125</v>
      </c>
      <c r="G70" s="21" t="s">
        <v>126</v>
      </c>
      <c r="H70" s="19" t="s">
        <v>40</v>
      </c>
      <c r="I70" s="19">
        <v>6</v>
      </c>
      <c r="J70" s="19" t="s">
        <v>41</v>
      </c>
    </row>
    <row r="71" spans="1:10" ht="25.5" outlineLevel="1" x14ac:dyDescent="0.2">
      <c r="A71" s="4"/>
      <c r="B71" s="35"/>
      <c r="C71" s="18">
        <f t="shared" si="4"/>
        <v>49</v>
      </c>
      <c r="D71" s="22">
        <f t="shared" ref="D71:D76" si="5">D70+1</f>
        <v>49</v>
      </c>
      <c r="E71" s="24" t="s">
        <v>37</v>
      </c>
      <c r="F71" s="20" t="s">
        <v>127</v>
      </c>
      <c r="G71" s="21" t="s">
        <v>128</v>
      </c>
      <c r="H71" s="19" t="s">
        <v>40</v>
      </c>
      <c r="I71" s="19">
        <v>12</v>
      </c>
      <c r="J71" s="19" t="s">
        <v>41</v>
      </c>
    </row>
    <row r="72" spans="1:10" ht="25.5" outlineLevel="1" x14ac:dyDescent="0.2">
      <c r="A72" s="4"/>
      <c r="B72" s="35"/>
      <c r="C72" s="18">
        <f t="shared" si="4"/>
        <v>50</v>
      </c>
      <c r="D72" s="22">
        <f t="shared" si="5"/>
        <v>50</v>
      </c>
      <c r="E72" s="24" t="s">
        <v>37</v>
      </c>
      <c r="F72" s="20" t="s">
        <v>129</v>
      </c>
      <c r="G72" s="21" t="s">
        <v>130</v>
      </c>
      <c r="H72" s="19" t="s">
        <v>40</v>
      </c>
      <c r="I72" s="19">
        <v>2</v>
      </c>
      <c r="J72" s="19" t="s">
        <v>41</v>
      </c>
    </row>
    <row r="73" spans="1:10" ht="51" outlineLevel="1" x14ac:dyDescent="0.2">
      <c r="A73" s="4"/>
      <c r="B73" s="35"/>
      <c r="C73" s="18">
        <f t="shared" si="4"/>
        <v>51</v>
      </c>
      <c r="D73" s="22">
        <f t="shared" si="5"/>
        <v>51</v>
      </c>
      <c r="E73" s="24" t="s">
        <v>37</v>
      </c>
      <c r="F73" s="20" t="s">
        <v>131</v>
      </c>
      <c r="G73" s="21" t="s">
        <v>132</v>
      </c>
      <c r="H73" s="19" t="s">
        <v>40</v>
      </c>
      <c r="I73" s="19">
        <v>12</v>
      </c>
      <c r="J73" s="19" t="s">
        <v>41</v>
      </c>
    </row>
    <row r="74" spans="1:10" ht="38.25" outlineLevel="1" x14ac:dyDescent="0.2">
      <c r="A74" s="4"/>
      <c r="B74" s="35"/>
      <c r="C74" s="18">
        <f t="shared" si="4"/>
        <v>52</v>
      </c>
      <c r="D74" s="22">
        <f t="shared" si="5"/>
        <v>52</v>
      </c>
      <c r="E74" s="24" t="s">
        <v>37</v>
      </c>
      <c r="F74" s="20" t="s">
        <v>133</v>
      </c>
      <c r="G74" s="21" t="s">
        <v>161</v>
      </c>
      <c r="H74" s="19" t="s">
        <v>40</v>
      </c>
      <c r="I74" s="19">
        <v>2</v>
      </c>
      <c r="J74" s="19" t="s">
        <v>41</v>
      </c>
    </row>
    <row r="75" spans="1:10" ht="38.25" outlineLevel="1" x14ac:dyDescent="0.2">
      <c r="A75" s="4"/>
      <c r="B75" s="35"/>
      <c r="C75" s="18">
        <f t="shared" si="4"/>
        <v>53</v>
      </c>
      <c r="D75" s="22">
        <f t="shared" si="5"/>
        <v>53</v>
      </c>
      <c r="E75" s="24" t="s">
        <v>37</v>
      </c>
      <c r="F75" s="20" t="s">
        <v>134</v>
      </c>
      <c r="G75" s="21" t="s">
        <v>162</v>
      </c>
      <c r="H75" s="19" t="s">
        <v>40</v>
      </c>
      <c r="I75" s="19">
        <v>2</v>
      </c>
      <c r="J75" s="19" t="s">
        <v>41</v>
      </c>
    </row>
    <row r="76" spans="1:10" ht="25.5" outlineLevel="1" x14ac:dyDescent="0.2">
      <c r="A76" s="4"/>
      <c r="B76" s="35"/>
      <c r="C76" s="18">
        <f t="shared" si="4"/>
        <v>54</v>
      </c>
      <c r="D76" s="22">
        <f t="shared" si="5"/>
        <v>54</v>
      </c>
      <c r="E76" s="24" t="s">
        <v>37</v>
      </c>
      <c r="F76" s="20" t="s">
        <v>70</v>
      </c>
      <c r="G76" s="21" t="s">
        <v>135</v>
      </c>
      <c r="H76" s="19" t="s">
        <v>40</v>
      </c>
      <c r="I76" s="19">
        <v>1</v>
      </c>
      <c r="J76" s="19" t="s">
        <v>41</v>
      </c>
    </row>
    <row r="77" spans="1:10" ht="12.75" x14ac:dyDescent="0.2">
      <c r="A77" s="4"/>
      <c r="B77" s="28"/>
      <c r="C77" s="27" t="s">
        <v>136</v>
      </c>
      <c r="D77" s="25"/>
      <c r="E77" s="25"/>
      <c r="F77" s="14"/>
      <c r="G77" s="15"/>
      <c r="H77" s="13"/>
      <c r="I77" s="26"/>
      <c r="J77" s="16"/>
    </row>
    <row r="78" spans="1:10" ht="12.75" outlineLevel="1" x14ac:dyDescent="0.2">
      <c r="A78" s="4"/>
      <c r="B78" s="4"/>
      <c r="C78" s="18">
        <f>D78</f>
        <v>55</v>
      </c>
      <c r="D78" s="22">
        <f>D76+1</f>
        <v>55</v>
      </c>
      <c r="E78" s="24" t="s">
        <v>37</v>
      </c>
      <c r="F78" s="20" t="s">
        <v>137</v>
      </c>
      <c r="G78" s="21" t="s">
        <v>138</v>
      </c>
      <c r="H78" s="19" t="s">
        <v>40</v>
      </c>
      <c r="I78" s="19">
        <v>8</v>
      </c>
      <c r="J78" s="19" t="s">
        <v>41</v>
      </c>
    </row>
    <row r="79" spans="1:10" ht="12.75" x14ac:dyDescent="0.2">
      <c r="A79" s="4"/>
      <c r="B79" s="28"/>
      <c r="C79" s="27" t="s">
        <v>139</v>
      </c>
      <c r="D79" s="25"/>
      <c r="E79" s="25"/>
      <c r="F79" s="14"/>
      <c r="G79" s="15"/>
      <c r="H79" s="13"/>
      <c r="I79" s="26"/>
      <c r="J79" s="16"/>
    </row>
    <row r="80" spans="1:10" ht="89.25" outlineLevel="1" x14ac:dyDescent="0.2">
      <c r="A80" s="4"/>
      <c r="B80" s="35"/>
      <c r="C80" s="18">
        <f t="shared" ref="C80:C88" si="6">D80</f>
        <v>56</v>
      </c>
      <c r="D80" s="22">
        <f>D78+1</f>
        <v>56</v>
      </c>
      <c r="E80" s="24" t="s">
        <v>37</v>
      </c>
      <c r="F80" s="20" t="s">
        <v>140</v>
      </c>
      <c r="G80" s="21" t="s">
        <v>141</v>
      </c>
      <c r="H80" s="19" t="s">
        <v>40</v>
      </c>
      <c r="I80" s="19">
        <v>4</v>
      </c>
      <c r="J80" s="19" t="s">
        <v>41</v>
      </c>
    </row>
    <row r="81" spans="1:10" ht="38.25" outlineLevel="1" x14ac:dyDescent="0.2">
      <c r="A81" s="4"/>
      <c r="B81" s="35"/>
      <c r="C81" s="18">
        <f t="shared" si="6"/>
        <v>57</v>
      </c>
      <c r="D81" s="22">
        <f t="shared" ref="D81:D88" si="7">D80+1</f>
        <v>57</v>
      </c>
      <c r="E81" s="24" t="s">
        <v>37</v>
      </c>
      <c r="F81" s="20" t="s">
        <v>142</v>
      </c>
      <c r="G81" s="21" t="s">
        <v>143</v>
      </c>
      <c r="H81" s="19" t="s">
        <v>40</v>
      </c>
      <c r="I81" s="19">
        <v>12</v>
      </c>
      <c r="J81" s="19" t="s">
        <v>41</v>
      </c>
    </row>
    <row r="82" spans="1:10" ht="38.25" outlineLevel="1" x14ac:dyDescent="0.2">
      <c r="A82" s="4"/>
      <c r="B82" s="35"/>
      <c r="C82" s="18">
        <f t="shared" si="6"/>
        <v>58</v>
      </c>
      <c r="D82" s="22">
        <f t="shared" si="7"/>
        <v>58</v>
      </c>
      <c r="E82" s="24" t="s">
        <v>37</v>
      </c>
      <c r="F82" s="20" t="s">
        <v>144</v>
      </c>
      <c r="G82" s="21" t="s">
        <v>57</v>
      </c>
      <c r="H82" s="19" t="s">
        <v>40</v>
      </c>
      <c r="I82" s="19">
        <v>4</v>
      </c>
      <c r="J82" s="19" t="s">
        <v>41</v>
      </c>
    </row>
    <row r="83" spans="1:10" ht="51" outlineLevel="1" x14ac:dyDescent="0.2">
      <c r="A83" s="4"/>
      <c r="B83" s="35"/>
      <c r="C83" s="18">
        <f t="shared" si="6"/>
        <v>59</v>
      </c>
      <c r="D83" s="22">
        <f t="shared" si="7"/>
        <v>59</v>
      </c>
      <c r="E83" s="24" t="s">
        <v>37</v>
      </c>
      <c r="F83" s="20" t="s">
        <v>145</v>
      </c>
      <c r="G83" s="21" t="s">
        <v>146</v>
      </c>
      <c r="H83" s="19" t="s">
        <v>40</v>
      </c>
      <c r="I83" s="19">
        <v>8</v>
      </c>
      <c r="J83" s="19" t="s">
        <v>41</v>
      </c>
    </row>
    <row r="84" spans="1:10" ht="38.25" outlineLevel="1" x14ac:dyDescent="0.2">
      <c r="A84" s="4"/>
      <c r="B84" s="35"/>
      <c r="C84" s="18">
        <f t="shared" si="6"/>
        <v>60</v>
      </c>
      <c r="D84" s="22">
        <f t="shared" si="7"/>
        <v>60</v>
      </c>
      <c r="E84" s="24" t="s">
        <v>37</v>
      </c>
      <c r="F84" s="20" t="s">
        <v>147</v>
      </c>
      <c r="G84" s="21" t="s">
        <v>148</v>
      </c>
      <c r="H84" s="19" t="s">
        <v>40</v>
      </c>
      <c r="I84" s="19">
        <v>4</v>
      </c>
      <c r="J84" s="19" t="s">
        <v>41</v>
      </c>
    </row>
    <row r="85" spans="1:10" ht="38.25" outlineLevel="1" x14ac:dyDescent="0.2">
      <c r="A85" s="4"/>
      <c r="B85" s="35"/>
      <c r="C85" s="18">
        <f t="shared" si="6"/>
        <v>61</v>
      </c>
      <c r="D85" s="22">
        <f t="shared" si="7"/>
        <v>61</v>
      </c>
      <c r="E85" s="24" t="s">
        <v>37</v>
      </c>
      <c r="F85" s="20" t="s">
        <v>149</v>
      </c>
      <c r="G85" s="21" t="s">
        <v>150</v>
      </c>
      <c r="H85" s="19" t="s">
        <v>40</v>
      </c>
      <c r="I85" s="19">
        <v>2</v>
      </c>
      <c r="J85" s="19" t="s">
        <v>41</v>
      </c>
    </row>
    <row r="86" spans="1:10" ht="38.25" outlineLevel="1" x14ac:dyDescent="0.2">
      <c r="A86" s="4"/>
      <c r="B86" s="35"/>
      <c r="C86" s="18">
        <f t="shared" si="6"/>
        <v>62</v>
      </c>
      <c r="D86" s="22">
        <f t="shared" si="7"/>
        <v>62</v>
      </c>
      <c r="E86" s="24" t="s">
        <v>37</v>
      </c>
      <c r="F86" s="20" t="s">
        <v>151</v>
      </c>
      <c r="G86" s="21" t="s">
        <v>152</v>
      </c>
      <c r="H86" s="19" t="s">
        <v>40</v>
      </c>
      <c r="I86" s="19">
        <v>16</v>
      </c>
      <c r="J86" s="19" t="s">
        <v>41</v>
      </c>
    </row>
    <row r="87" spans="1:10" ht="25.5" outlineLevel="1" x14ac:dyDescent="0.2">
      <c r="A87" s="4"/>
      <c r="B87" s="35"/>
      <c r="C87" s="18">
        <f t="shared" si="6"/>
        <v>63</v>
      </c>
      <c r="D87" s="22">
        <f t="shared" si="7"/>
        <v>63</v>
      </c>
      <c r="E87" s="24" t="s">
        <v>37</v>
      </c>
      <c r="F87" s="20" t="s">
        <v>153</v>
      </c>
      <c r="G87" s="21" t="s">
        <v>154</v>
      </c>
      <c r="H87" s="19" t="s">
        <v>40</v>
      </c>
      <c r="I87" s="19">
        <v>2</v>
      </c>
      <c r="J87" s="19" t="s">
        <v>41</v>
      </c>
    </row>
    <row r="88" spans="1:10" ht="12.75" outlineLevel="1" x14ac:dyDescent="0.2">
      <c r="A88" s="4"/>
      <c r="B88" s="35"/>
      <c r="C88" s="18">
        <f t="shared" si="6"/>
        <v>64</v>
      </c>
      <c r="D88" s="22">
        <f t="shared" si="7"/>
        <v>64</v>
      </c>
      <c r="E88" s="24"/>
      <c r="F88" s="20"/>
      <c r="G88" s="21" t="s">
        <v>155</v>
      </c>
      <c r="H88" s="19" t="s">
        <v>156</v>
      </c>
      <c r="I88" s="19">
        <v>1</v>
      </c>
      <c r="J88" s="19" t="s">
        <v>41</v>
      </c>
    </row>
    <row r="91" spans="1:10" x14ac:dyDescent="0.2">
      <c r="H91" s="3"/>
    </row>
  </sheetData>
  <sortState ref="A14:J77">
    <sortCondition ref="B14"/>
  </sortState>
  <mergeCells count="13">
    <mergeCell ref="B80:B88"/>
    <mergeCell ref="C1:J1"/>
    <mergeCell ref="C2:J2"/>
    <mergeCell ref="B15:B16"/>
    <mergeCell ref="B18:B19"/>
    <mergeCell ref="B21:B22"/>
    <mergeCell ref="B24:B25"/>
    <mergeCell ref="B10:J10"/>
    <mergeCell ref="B27:B28"/>
    <mergeCell ref="B30:B33"/>
    <mergeCell ref="B35:B49"/>
    <mergeCell ref="B51:B68"/>
    <mergeCell ref="B70:B76"/>
  </mergeCells>
  <phoneticPr fontId="0" type="noConversion"/>
  <pageMargins left="0.7" right="0.7" top="0.75" bottom="0.75" header="0.3" footer="0.3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29" t="s">
        <v>7</v>
      </c>
      <c r="B5" t="e">
        <f>XLR_ERRNAME</f>
        <v>#NAME?</v>
      </c>
    </row>
    <row r="6" spans="1:80" x14ac:dyDescent="0.2">
      <c r="A6" t="s">
        <v>8</v>
      </c>
      <c r="B6" s="30" t="s">
        <v>9</v>
      </c>
      <c r="C6" s="30" t="s">
        <v>10</v>
      </c>
      <c r="D6" s="30" t="s">
        <v>11</v>
      </c>
      <c r="E6" s="30" t="s">
        <v>12</v>
      </c>
      <c r="F6" s="31">
        <v>42859</v>
      </c>
      <c r="G6" s="30" t="s">
        <v>13</v>
      </c>
      <c r="H6" s="30" t="s">
        <v>13</v>
      </c>
      <c r="I6">
        <v>114</v>
      </c>
      <c r="J6">
        <v>-18</v>
      </c>
    </row>
    <row r="7" spans="1:80" x14ac:dyDescent="0.2">
      <c r="A7" t="s">
        <v>14</v>
      </c>
      <c r="B7" s="30" t="s">
        <v>15</v>
      </c>
      <c r="C7" s="30" t="s">
        <v>16</v>
      </c>
      <c r="D7" s="30" t="s">
        <v>17</v>
      </c>
    </row>
    <row r="8" spans="1:80" x14ac:dyDescent="0.2">
      <c r="A8" t="s">
        <v>18</v>
      </c>
      <c r="B8">
        <v>355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0" t="s">
        <v>19</v>
      </c>
      <c r="K8" s="30" t="s">
        <v>20</v>
      </c>
      <c r="L8" s="30" t="s">
        <v>21</v>
      </c>
      <c r="M8" s="30" t="s">
        <v>22</v>
      </c>
      <c r="N8" s="30" t="s">
        <v>22</v>
      </c>
      <c r="O8" s="30" t="s">
        <v>23</v>
      </c>
      <c r="P8" s="30" t="s">
        <v>23</v>
      </c>
      <c r="Q8" s="30" t="s">
        <v>23</v>
      </c>
      <c r="R8" s="30" t="s">
        <v>23</v>
      </c>
      <c r="S8" s="30" t="s">
        <v>23</v>
      </c>
      <c r="T8" s="30" t="s">
        <v>23</v>
      </c>
      <c r="U8" s="30" t="s">
        <v>23</v>
      </c>
      <c r="V8" s="30" t="s">
        <v>23</v>
      </c>
      <c r="W8" s="30" t="s">
        <v>23</v>
      </c>
      <c r="X8">
        <v>0</v>
      </c>
      <c r="Y8" s="31">
        <v>42522</v>
      </c>
      <c r="Z8" s="31">
        <v>42522</v>
      </c>
      <c r="AA8" s="30" t="s">
        <v>13</v>
      </c>
      <c r="AB8">
        <v>0</v>
      </c>
      <c r="AC8">
        <v>515022.51075162017</v>
      </c>
      <c r="AD8">
        <v>0</v>
      </c>
      <c r="AE8">
        <v>151019.03283640495</v>
      </c>
      <c r="AF8">
        <v>0</v>
      </c>
      <c r="AG8">
        <v>69131.239090169984</v>
      </c>
      <c r="AH8">
        <v>0</v>
      </c>
      <c r="AI8">
        <v>94081.761279030019</v>
      </c>
      <c r="AJ8">
        <v>0</v>
      </c>
      <c r="AK8">
        <v>56937.27155737493</v>
      </c>
      <c r="AL8">
        <v>387319.26506119024</v>
      </c>
      <c r="AM8">
        <v>0</v>
      </c>
      <c r="AN8">
        <v>114964.82455734501</v>
      </c>
      <c r="AO8">
        <v>0</v>
      </c>
      <c r="AP8">
        <v>55618.347974354998</v>
      </c>
      <c r="AQ8">
        <v>0</v>
      </c>
      <c r="AR8">
        <v>70071.75674906002</v>
      </c>
      <c r="AS8">
        <v>0</v>
      </c>
      <c r="AT8">
        <v>44893.067808284992</v>
      </c>
      <c r="AU8">
        <v>473512.33891000057</v>
      </c>
      <c r="AV8">
        <v>0</v>
      </c>
      <c r="AW8">
        <v>134714.01595000003</v>
      </c>
      <c r="AX8">
        <v>0</v>
      </c>
      <c r="AY8">
        <v>64174.497057979999</v>
      </c>
      <c r="AZ8">
        <v>0</v>
      </c>
      <c r="BA8">
        <v>82519.087</v>
      </c>
      <c r="BB8">
        <v>0</v>
      </c>
      <c r="BC8">
        <v>52194.92895000003</v>
      </c>
      <c r="BD8">
        <v>33036833.18551277</v>
      </c>
      <c r="BE8">
        <v>0</v>
      </c>
      <c r="BF8">
        <v>9047880.4707038645</v>
      </c>
      <c r="BG8">
        <v>0</v>
      </c>
      <c r="BH8">
        <v>3961737.7736189193</v>
      </c>
      <c r="BI8">
        <v>0</v>
      </c>
      <c r="BJ8">
        <v>5588730.1773196002</v>
      </c>
      <c r="BK8">
        <v>0</v>
      </c>
      <c r="BL8">
        <v>3459150.2933842642</v>
      </c>
      <c r="BM8">
        <v>43</v>
      </c>
      <c r="BN8">
        <v>43</v>
      </c>
      <c r="BO8">
        <v>0</v>
      </c>
      <c r="BP8" s="32">
        <v>42522.616493055553</v>
      </c>
      <c r="BQ8" s="32">
        <v>42522.616493055553</v>
      </c>
      <c r="BR8">
        <v>1</v>
      </c>
      <c r="BS8">
        <v>1</v>
      </c>
      <c r="BT8">
        <v>0</v>
      </c>
      <c r="BU8">
        <v>355</v>
      </c>
      <c r="BV8">
        <v>0</v>
      </c>
      <c r="BW8">
        <v>43</v>
      </c>
      <c r="BX8">
        <v>0</v>
      </c>
      <c r="BY8">
        <v>0</v>
      </c>
      <c r="BZ8">
        <v>0</v>
      </c>
      <c r="CA8">
        <v>0</v>
      </c>
      <c r="CB8">
        <v>1</v>
      </c>
    </row>
    <row r="9" spans="1:80" x14ac:dyDescent="0.2">
      <c r="A9" t="s">
        <v>24</v>
      </c>
      <c r="B9">
        <v>71381</v>
      </c>
      <c r="C9">
        <v>355</v>
      </c>
      <c r="D9" s="30" t="s">
        <v>25</v>
      </c>
      <c r="E9" s="30" t="s">
        <v>26</v>
      </c>
      <c r="F9">
        <v>12</v>
      </c>
      <c r="G9">
        <v>114</v>
      </c>
      <c r="H9">
        <v>5</v>
      </c>
      <c r="I9">
        <v>0</v>
      </c>
      <c r="J9">
        <v>0</v>
      </c>
      <c r="K9" s="30" t="s">
        <v>27</v>
      </c>
      <c r="L9" s="32">
        <v>42858.487384259257</v>
      </c>
      <c r="M9" s="31">
        <v>42522</v>
      </c>
      <c r="N9" s="31">
        <v>42522</v>
      </c>
      <c r="O9" s="30" t="s">
        <v>28</v>
      </c>
      <c r="P9" s="30" t="s">
        <v>28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0.77615646383661296</v>
      </c>
      <c r="AL9">
        <v>0.91633830237403768</v>
      </c>
      <c r="AM9">
        <v>56.951799999999999</v>
      </c>
      <c r="AN9">
        <v>1.2884000154516626</v>
      </c>
      <c r="AO9">
        <v>1.1806102829376606</v>
      </c>
      <c r="AP9">
        <v>73.3767</v>
      </c>
      <c r="AQ9">
        <v>1.091300011588747</v>
      </c>
      <c r="AR9">
        <v>0.84701955797957651</v>
      </c>
      <c r="AS9">
        <v>62.151499999999999</v>
      </c>
      <c r="AT9">
        <v>1.7558707538655495E-2</v>
      </c>
      <c r="AU9">
        <v>1.3628304352744126E-2</v>
      </c>
      <c r="AV9">
        <v>1.6089716257853794E-2</v>
      </c>
      <c r="AW9">
        <v>0</v>
      </c>
      <c r="AX9" s="30" t="s">
        <v>29</v>
      </c>
      <c r="AY9" s="30" t="s">
        <v>13</v>
      </c>
      <c r="AZ9" s="30" t="s">
        <v>13</v>
      </c>
      <c r="BA9">
        <v>1</v>
      </c>
      <c r="BB9" s="30" t="s">
        <v>13</v>
      </c>
      <c r="BC9">
        <v>0</v>
      </c>
      <c r="BD9" s="30" t="s">
        <v>30</v>
      </c>
      <c r="BE9">
        <v>-114</v>
      </c>
      <c r="BF9" s="30" t="s">
        <v>9</v>
      </c>
      <c r="BG9" s="30" t="s">
        <v>31</v>
      </c>
      <c r="BH9">
        <v>0</v>
      </c>
      <c r="BI9" s="30" t="s">
        <v>32</v>
      </c>
      <c r="BJ9" s="30" t="s">
        <v>33</v>
      </c>
      <c r="BK9">
        <v>0</v>
      </c>
      <c r="BL9" s="30" t="s">
        <v>13</v>
      </c>
      <c r="BM9">
        <v>25</v>
      </c>
      <c r="BN9" s="30" t="s">
        <v>34</v>
      </c>
      <c r="BO9" s="30" t="s">
        <v>13</v>
      </c>
      <c r="BQ9" s="32">
        <v>42859.536168981482</v>
      </c>
      <c r="BR9" s="32">
        <v>42858.531238425923</v>
      </c>
    </row>
    <row r="10" spans="1:80" x14ac:dyDescent="0.2">
      <c r="A10" t="s">
        <v>35</v>
      </c>
      <c r="B10">
        <v>0</v>
      </c>
      <c r="C10" s="30" t="s">
        <v>28</v>
      </c>
      <c r="E10" s="30" t="s">
        <v>28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0" t="s">
        <v>28</v>
      </c>
      <c r="O10" s="30" t="s">
        <v>28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0" t="s">
        <v>28</v>
      </c>
      <c r="Y10" s="30" t="s">
        <v>28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0" t="s">
        <v>28</v>
      </c>
      <c r="AI10" s="30" t="s">
        <v>28</v>
      </c>
      <c r="AK10">
        <v>0</v>
      </c>
      <c r="AL10">
        <v>0</v>
      </c>
      <c r="AM10">
        <v>0</v>
      </c>
      <c r="AN10">
        <v>0</v>
      </c>
      <c r="AO10">
        <v>0</v>
      </c>
      <c r="AP10" s="30" t="s">
        <v>13</v>
      </c>
      <c r="AQ10" s="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Сводная ведомость</vt:lpstr>
      <vt:lpstr>TableRange</vt:lpstr>
      <vt:lpstr>'Сводная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NepDoc71381</dc:subject>
  <dc:creator>Суханкина Елизавета</dc:creator>
  <cp:lastModifiedBy>Чапланова Полина Олеговна</cp:lastModifiedBy>
  <cp:lastPrinted>2017-05-23T14:16:30Z</cp:lastPrinted>
  <dcterms:created xsi:type="dcterms:W3CDTF">2006-07-24T22:58:03Z</dcterms:created>
  <dcterms:modified xsi:type="dcterms:W3CDTF">2017-05-23T14:17:30Z</dcterms:modified>
</cp:coreProperties>
</file>