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570" yWindow="150" windowWidth="11970" windowHeight="829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ведомость'!$A$14:$J$142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  <definedName name="_xlnm.Print_Area" localSheetId="0">'Сводная ведомость'!$B$1:$K$142</definedName>
  </definedNames>
  <calcPr calcId="145621"/>
</workbook>
</file>

<file path=xl/calcChain.xml><?xml version="1.0" encoding="utf-8"?>
<calcChain xmlns="http://schemas.openxmlformats.org/spreadsheetml/2006/main">
  <c r="D138" i="1" l="1"/>
  <c r="C138" i="1"/>
  <c r="D15" i="1" l="1"/>
  <c r="D16" i="1" s="1"/>
  <c r="C16" i="1" s="1"/>
  <c r="B5" i="2"/>
  <c r="C2" i="1"/>
  <c r="C15" i="1" l="1"/>
  <c r="D17" i="1"/>
  <c r="D19" i="1" l="1"/>
  <c r="C17" i="1"/>
  <c r="D20" i="1" l="1"/>
  <c r="C19" i="1"/>
  <c r="D21" i="1" l="1"/>
  <c r="C20" i="1"/>
  <c r="D22" i="1" l="1"/>
  <c r="C21" i="1"/>
  <c r="D23" i="1" l="1"/>
  <c r="C22" i="1"/>
  <c r="C23" i="1" l="1"/>
  <c r="D24" i="1"/>
  <c r="D25" i="1" l="1"/>
  <c r="C24" i="1"/>
  <c r="C25" i="1" l="1"/>
  <c r="D26" i="1"/>
  <c r="D27" i="1" l="1"/>
  <c r="C26" i="1"/>
  <c r="C27" i="1" l="1"/>
  <c r="D28" i="1"/>
  <c r="D29" i="1" l="1"/>
  <c r="C28" i="1"/>
  <c r="C29" i="1" l="1"/>
  <c r="D30" i="1"/>
  <c r="D31" i="1" l="1"/>
  <c r="C30" i="1"/>
  <c r="C31" i="1" l="1"/>
  <c r="D32" i="1"/>
  <c r="D33" i="1" l="1"/>
  <c r="C32" i="1"/>
  <c r="C33" i="1" l="1"/>
  <c r="D34" i="1"/>
  <c r="D35" i="1" l="1"/>
  <c r="C34" i="1"/>
  <c r="C35" i="1" l="1"/>
  <c r="D36" i="1"/>
  <c r="D37" i="1" l="1"/>
  <c r="C36" i="1"/>
  <c r="C37" i="1" l="1"/>
  <c r="D38" i="1"/>
  <c r="D39" i="1" l="1"/>
  <c r="C38" i="1"/>
  <c r="C39" i="1" l="1"/>
  <c r="D40" i="1"/>
  <c r="D41" i="1" l="1"/>
  <c r="C40" i="1"/>
  <c r="C41" i="1" l="1"/>
  <c r="D42" i="1"/>
  <c r="D43" i="1" l="1"/>
  <c r="C42" i="1"/>
  <c r="C43" i="1" l="1"/>
  <c r="D44" i="1"/>
  <c r="D46" i="1" l="1"/>
  <c r="C44" i="1"/>
  <c r="C46" i="1" l="1"/>
  <c r="D47" i="1"/>
  <c r="D48" i="1" l="1"/>
  <c r="C47" i="1"/>
  <c r="C48" i="1" l="1"/>
  <c r="D49" i="1"/>
  <c r="D51" i="1" l="1"/>
  <c r="C49" i="1"/>
  <c r="C51" i="1" l="1"/>
  <c r="D53" i="1"/>
  <c r="D54" i="1" l="1"/>
  <c r="C53" i="1"/>
  <c r="C54" i="1" l="1"/>
  <c r="D55" i="1"/>
  <c r="D57" i="1" l="1"/>
  <c r="C55" i="1"/>
  <c r="C57" i="1" l="1"/>
  <c r="D59" i="1"/>
  <c r="D60" i="1" l="1"/>
  <c r="C59" i="1"/>
  <c r="C60" i="1" l="1"/>
  <c r="D62" i="1"/>
  <c r="D63" i="1" l="1"/>
  <c r="C62" i="1"/>
  <c r="C63" i="1" l="1"/>
  <c r="D64" i="1"/>
  <c r="D65" i="1" l="1"/>
  <c r="C64" i="1"/>
  <c r="C65" i="1" l="1"/>
  <c r="D66" i="1"/>
  <c r="D68" i="1" l="1"/>
  <c r="C66" i="1"/>
  <c r="C68" i="1" l="1"/>
  <c r="D69" i="1"/>
  <c r="D70" i="1" l="1"/>
  <c r="C69" i="1"/>
  <c r="C70" i="1" l="1"/>
  <c r="D71" i="1"/>
  <c r="D72" i="1" l="1"/>
  <c r="C71" i="1"/>
  <c r="C72" i="1" l="1"/>
  <c r="D73" i="1"/>
  <c r="D74" i="1" l="1"/>
  <c r="C73" i="1"/>
  <c r="C74" i="1" l="1"/>
  <c r="D75" i="1"/>
  <c r="D76" i="1" l="1"/>
  <c r="C75" i="1"/>
  <c r="C76" i="1" l="1"/>
  <c r="D77" i="1"/>
  <c r="D78" i="1" l="1"/>
  <c r="C77" i="1"/>
  <c r="C78" i="1" l="1"/>
  <c r="D79" i="1"/>
  <c r="D80" i="1" l="1"/>
  <c r="C79" i="1"/>
  <c r="C80" i="1" l="1"/>
  <c r="D81" i="1"/>
  <c r="D82" i="1" l="1"/>
  <c r="C81" i="1"/>
  <c r="C82" i="1" l="1"/>
  <c r="D83" i="1"/>
  <c r="D85" i="1" l="1"/>
  <c r="C83" i="1"/>
  <c r="C85" i="1" l="1"/>
  <c r="D86" i="1"/>
  <c r="D87" i="1" l="1"/>
  <c r="C86" i="1"/>
  <c r="C87" i="1" l="1"/>
  <c r="D88" i="1"/>
  <c r="D89" i="1" l="1"/>
  <c r="C88" i="1"/>
  <c r="C89" i="1" l="1"/>
  <c r="D90" i="1"/>
  <c r="D91" i="1" l="1"/>
  <c r="C90" i="1"/>
  <c r="C91" i="1" l="1"/>
  <c r="D92" i="1"/>
  <c r="D93" i="1" l="1"/>
  <c r="C92" i="1"/>
  <c r="C93" i="1" l="1"/>
  <c r="D95" i="1"/>
  <c r="D96" i="1" l="1"/>
  <c r="C95" i="1"/>
  <c r="C96" i="1" l="1"/>
  <c r="D98" i="1"/>
  <c r="D99" i="1" l="1"/>
  <c r="C98" i="1"/>
  <c r="C99" i="1" l="1"/>
  <c r="D101" i="1"/>
  <c r="D103" i="1" l="1"/>
  <c r="C101" i="1"/>
  <c r="C103" i="1" l="1"/>
  <c r="D105" i="1"/>
  <c r="D106" i="1" l="1"/>
  <c r="C105" i="1"/>
  <c r="C106" i="1" l="1"/>
  <c r="D107" i="1"/>
  <c r="D109" i="1" l="1"/>
  <c r="C107" i="1"/>
  <c r="C109" i="1" l="1"/>
  <c r="D110" i="1"/>
  <c r="D111" i="1" l="1"/>
  <c r="C110" i="1"/>
  <c r="C111" i="1" l="1"/>
  <c r="D112" i="1"/>
  <c r="D113" i="1" l="1"/>
  <c r="C112" i="1"/>
  <c r="C113" i="1" l="1"/>
  <c r="D115" i="1"/>
  <c r="D116" i="1" l="1"/>
  <c r="C115" i="1"/>
  <c r="C116" i="1" l="1"/>
  <c r="D117" i="1"/>
  <c r="D118" i="1" l="1"/>
  <c r="C117" i="1"/>
  <c r="C118" i="1" l="1"/>
  <c r="D119" i="1"/>
  <c r="D120" i="1" l="1"/>
  <c r="C119" i="1"/>
  <c r="C120" i="1" l="1"/>
  <c r="D121" i="1"/>
  <c r="D122" i="1" l="1"/>
  <c r="C121" i="1"/>
  <c r="C122" i="1" l="1"/>
  <c r="D123" i="1"/>
  <c r="D124" i="1" l="1"/>
  <c r="C123" i="1"/>
  <c r="C124" i="1" l="1"/>
  <c r="D126" i="1"/>
  <c r="D127" i="1" l="1"/>
  <c r="C126" i="1"/>
  <c r="C127" i="1" l="1"/>
  <c r="D128" i="1"/>
  <c r="D129" i="1" l="1"/>
  <c r="C128" i="1"/>
  <c r="C129" i="1" l="1"/>
  <c r="D130" i="1"/>
  <c r="D131" i="1" l="1"/>
  <c r="C130" i="1"/>
  <c r="C131" i="1" l="1"/>
  <c r="D132" i="1"/>
  <c r="D133" i="1" l="1"/>
  <c r="C132" i="1"/>
  <c r="C133" i="1" l="1"/>
  <c r="D134" i="1"/>
  <c r="D135" i="1" l="1"/>
  <c r="C134" i="1"/>
  <c r="C135" i="1" l="1"/>
  <c r="D136" i="1"/>
  <c r="D137" i="1" l="1"/>
  <c r="C136" i="1"/>
  <c r="C137" i="1" l="1"/>
  <c r="D140" i="1"/>
  <c r="D142" i="1" l="1"/>
</calcChain>
</file>

<file path=xl/sharedStrings.xml><?xml version="1.0" encoding="utf-8"?>
<sst xmlns="http://schemas.openxmlformats.org/spreadsheetml/2006/main" count="627" uniqueCount="303">
  <si>
    <t>№</t>
  </si>
  <si>
    <t>Наименование</t>
  </si>
  <si>
    <t>Артикул</t>
  </si>
  <si>
    <t>Товарная группа</t>
  </si>
  <si>
    <t>Ед.изм</t>
  </si>
  <si>
    <t>Кол-во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</si>
  <si>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</si>
  <si>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</si>
  <si>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</si>
  <si>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</si>
  <si>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</si>
  <si>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</si>
  <si>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</si>
  <si>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</si>
  <si>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</si>
  <si>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ООО "Комплектдизайн"</t>
  </si>
  <si>
    <t>123056, г. Москва. Б.Грузинская ул., д.39</t>
  </si>
  <si>
    <t>982-38-23, факс 254-49-85</t>
  </si>
  <si>
    <t>Project</t>
  </si>
  <si>
    <t xml:space="preserve">JORD                          </t>
  </si>
  <si>
    <t xml:space="preserve">Частный дом                                                                                         </t>
  </si>
  <si>
    <t xml:space="preserve">                              </t>
  </si>
  <si>
    <t xml:space="preserve">                                                                                                    </t>
  </si>
  <si>
    <t xml:space="preserve">                                                            </t>
  </si>
  <si>
    <t>Title</t>
  </si>
  <si>
    <t>JORD</t>
  </si>
  <si>
    <t>Частный дом</t>
  </si>
  <si>
    <t>3 этаж</t>
  </si>
  <si>
    <t xml:space="preserve"> </t>
  </si>
  <si>
    <t>T</t>
  </si>
  <si>
    <t xml:space="preserve">Суханкина Елизавета           </t>
  </si>
  <si>
    <t xml:space="preserve">офис                </t>
  </si>
  <si>
    <t xml:space="preserve"> (нет)</t>
  </si>
  <si>
    <t xml:space="preserve">Комплектдизайн                </t>
  </si>
  <si>
    <t>0</t>
  </si>
  <si>
    <t>Advanced</t>
  </si>
  <si>
    <t>301 Холл</t>
  </si>
  <si>
    <t>Badari Lighting</t>
  </si>
  <si>
    <t>A4-332/3</t>
  </si>
  <si>
    <t>Бра d34x55h финиш F20</t>
  </si>
  <si>
    <t>Светильники</t>
  </si>
  <si>
    <t>шт</t>
  </si>
  <si>
    <t>A5 811/8+4</t>
  </si>
  <si>
    <t>Люстра d90x93h финиш F20</t>
  </si>
  <si>
    <t>DL Decor</t>
  </si>
  <si>
    <t>Art. СL 0294</t>
  </si>
  <si>
    <t>Консоль 246x44x104h финиш как в каталоге (cherry wood+silver marble top)</t>
  </si>
  <si>
    <t>Мебель</t>
  </si>
  <si>
    <t>302 Спальня</t>
  </si>
  <si>
    <t>Marge Carson</t>
  </si>
  <si>
    <t>Seville Low Poster Bed Item#sev91-1</t>
  </si>
  <si>
    <t>Кровать California king 235x253x262h  финиш Heirloom Brentwood + with Aged silver trim+ матрас California king кровать без высоких шпилей</t>
  </si>
  <si>
    <t>Seville Credenza Item#sev10-2</t>
  </si>
  <si>
    <t>Комод 262x63x117h  финиш Heirloom Brentwood + with Aged silver trim + мрамор nera marquisa фурнитура Medici nickel hardware</t>
  </si>
  <si>
    <t>Seville Nightstand sev12-1</t>
  </si>
  <si>
    <t>Тумба прикроватная 107x56x86h  финиш Heirloom Brentwood + with Aged silver trim без мрамора (дерево) фурнитура Medici nickel hardware</t>
  </si>
  <si>
    <t>Century Furniture</t>
  </si>
  <si>
    <t>33-3004-86</t>
  </si>
  <si>
    <t>Банкетка прикроватная  218x61x50h финиш Barcelona group A, гвоздики nickel, ткань на банкетку  арт. Grade 14A 71364-81 silver</t>
  </si>
  <si>
    <t>Maitland  Smith</t>
  </si>
  <si>
    <t>5530-345</t>
  </si>
  <si>
    <t>Стол туалетный 147x71x78h финиш как в каталоге</t>
  </si>
  <si>
    <t>Angelo Cappellini</t>
  </si>
  <si>
    <t>Art. 4205</t>
  </si>
  <si>
    <t>Зеркало туалетное 120x115h финиш NAA Cat IV silver</t>
  </si>
  <si>
    <t>Аксессуары</t>
  </si>
  <si>
    <t>Hickory Chair</t>
  </si>
  <si>
    <t>8910-88</t>
  </si>
  <si>
    <t>Банкетка 77x52x51h финиш oxford, ткань Beacon hill арт. OLD World silk granite  futurology steel 140 cm, vertical 53 cm, horizontal 34 cm</t>
  </si>
  <si>
    <t>Vouvray Side table vv 30</t>
  </si>
  <si>
    <t>Cтол кофейный d61x71h  финиш Heirloom Brentwood + with Aged silver trim + мрамор nera marquisa</t>
  </si>
  <si>
    <t>Trianon Court Arm chair TRC 46</t>
  </si>
  <si>
    <t>Cтул 66x71x121h  финиш Heirloom Brentwood + with Aged silver trim, гвоздики silver, ткань:  перед спинки Marge Carson  Handle 5#66863 Brilliant crest, задняя часть спинки и сиденье Marge Carson  Handle 9#66750 Diplomat mica</t>
  </si>
  <si>
    <t>Veronica Chair A Half VR67</t>
  </si>
  <si>
    <t>Кресло 147x124x107h финиш как в каталоге+3 подушки, ткань на кресло и большую подушку Marge Carson  Handle 6#66675 Sonic Mushroom, ткань на 2 малые подушки Marge Carson  Handle 6#66139 Asana Smoke, бахрома  Marge Carson  66349 Сategory P Fringe ARIA</t>
  </si>
  <si>
    <t>5483-10</t>
  </si>
  <si>
    <t>Стол кофейный d58x72h финиш oxford гвоздики nickel</t>
  </si>
  <si>
    <t>ASH48</t>
  </si>
  <si>
    <t>Пуф 95x71x53h гвоздики silver, ткань  Marge Carson  Handle 6#66675 Sonic Mushroom</t>
  </si>
  <si>
    <t>3330-748</t>
  </si>
  <si>
    <t>Стол журнальный 152x99x53h финиш как в каталоге</t>
  </si>
  <si>
    <t>Provasi</t>
  </si>
  <si>
    <t>PR1302/DX-765</t>
  </si>
  <si>
    <t>Кушетка  Madlene 210x104x98h финиш как в каталоге, ткань  P/25 не использовать ткань G062 замена на  G050</t>
  </si>
  <si>
    <t>PR1302/SX-765</t>
  </si>
  <si>
    <t>Кушетка Madlene 210x104x98h финиш как в каталоге, ткань P/25 не использовать ткань G062 замена на  G050</t>
  </si>
  <si>
    <t>3430-848</t>
  </si>
  <si>
    <t>Консоль 198x53x94h финиш как в каталоге</t>
  </si>
  <si>
    <t>Seville 3-Drawer Chest sev14</t>
  </si>
  <si>
    <t>Комод 157x53x106h  финиш Heirloom Brentwood + with Aged silver trim, фурнитура Medici nickel hardware</t>
  </si>
  <si>
    <t>Ezio Bellotti</t>
  </si>
  <si>
    <t>Art. 4900</t>
  </si>
  <si>
    <t>Диван c подушками 210x105x105h финиш noce patinato (NP) + ARGENTO, ткань Rubelli Loro di Venezia 30024-04 Zirma Corda, Armani Casa TC077-552 Fredonia platino cat. C-045999-TC077-TR552, Fedini Borghi Virgile Duna 03 16517003 146 cm (см. схему обивки)</t>
  </si>
  <si>
    <t>Lasvit</t>
  </si>
  <si>
    <t>12D028-06</t>
  </si>
  <si>
    <t>Люстра d160x140h финиш platinum</t>
  </si>
  <si>
    <t>Based on 12D028-06</t>
  </si>
  <si>
    <t>Люстра d120x100h финиш platinum</t>
  </si>
  <si>
    <t>16V028-00</t>
  </si>
  <si>
    <t>Бра 35x32x35h финиш platinum</t>
  </si>
  <si>
    <t>IL Paralume Marina</t>
  </si>
  <si>
    <t>1409</t>
  </si>
  <si>
    <t>Подсветка для картин 50x24 финиш  AL Polish Silver</t>
  </si>
  <si>
    <t>FineArt Lamps</t>
  </si>
  <si>
    <t>17411OST</t>
  </si>
  <si>
    <t>Лампа настольная h93 финиш как в каталоге</t>
  </si>
  <si>
    <t>John Richard</t>
  </si>
  <si>
    <t>JRL-6766</t>
  </si>
  <si>
    <t>Лампа настольная h86 финиш как в каталоге</t>
  </si>
  <si>
    <t>JRL-6865</t>
  </si>
  <si>
    <t>Лампа настольная h88 финиш каак в каталооге</t>
  </si>
  <si>
    <t>Монтаж и доставка люстр Lasvit</t>
  </si>
  <si>
    <t>304 Ванная комната</t>
  </si>
  <si>
    <t>PR0521-761 Elizabet</t>
  </si>
  <si>
    <t>Кушетка 180x90x100h финиш dark mahagony, ткани как в каталоге синие</t>
  </si>
  <si>
    <t>Schonbek</t>
  </si>
  <si>
    <t>Cadence 5331</t>
  </si>
  <si>
    <t>Бра L36x53hx25 финиш 4OSH</t>
  </si>
  <si>
    <t>Cadence 5335</t>
  </si>
  <si>
    <t>Люстра d84x94h финиш polished silver (40) crystals from svarovski (sh)</t>
  </si>
  <si>
    <t>Bargatelle 1243</t>
  </si>
  <si>
    <t>Плафон d27x32h финиш 4OS</t>
  </si>
  <si>
    <t>305 Гардеробная</t>
  </si>
  <si>
    <t>Beby Group srl</t>
  </si>
  <si>
    <t>3500/5</t>
  </si>
  <si>
    <t>Люстра d50x58h подвесы фрукты azurine grapes   light gold</t>
  </si>
  <si>
    <t>306 Гардеробная</t>
  </si>
  <si>
    <t>Moscatelli</t>
  </si>
  <si>
    <t>22412/12*</t>
  </si>
  <si>
    <t>Люстра d92x70h финиш gold с плафонами стекло</t>
  </si>
  <si>
    <t>PR1013/R-639 H.E</t>
  </si>
  <si>
    <t>Банкетка 180x60x55h, ткань Provasi p/25G040 бахрома как в каталоге</t>
  </si>
  <si>
    <t>0406</t>
  </si>
  <si>
    <t>Пуф d40x60h ткань на пуф p/25 G040 сиденье гладкое с капитоном, бахрома сине-серая цвет как ткань D262</t>
  </si>
  <si>
    <t>307 Малая галерея</t>
  </si>
  <si>
    <t>Arizzi</t>
  </si>
  <si>
    <t>3118/3/M/PL</t>
  </si>
  <si>
    <t>Светильник потолочный d60x60h финиш antique bronze D-77</t>
  </si>
  <si>
    <t>308 Лестничный холл</t>
  </si>
  <si>
    <t>Martinez Y Orts</t>
  </si>
  <si>
    <t>8084/6R1*</t>
  </si>
  <si>
    <t>Фонарь спец.заказ потолочный с цепью (3 фонаря) 5 M  цепь, 56x116h D-2 polished brass</t>
  </si>
  <si>
    <t>2023/3/Cry</t>
  </si>
  <si>
    <t>Бра d35x53h финиш antique french gold</t>
  </si>
  <si>
    <t>309 Кухня</t>
  </si>
  <si>
    <t>Francesco Molon (Giemme Stile Spa)</t>
  </si>
  <si>
    <t>C88.01/B italian and French Country Collection</t>
  </si>
  <si>
    <t>Комод 200x59x100h (спец. размер) финиш Col Decape wood cherry/gold</t>
  </si>
  <si>
    <t>S 6.04</t>
  </si>
  <si>
    <t>Стул барный 48x42x115h  финиш  gold Laccato Cоl. Avorio Gold, ткань Loris Zanca Coll. Luigi  xvi rx 26919</t>
  </si>
  <si>
    <t>T129.01</t>
  </si>
  <si>
    <t>Столик ламповый d60x61h финиш Laccato Cоl. Avorio gold топ мрамор черный</t>
  </si>
  <si>
    <t>P372</t>
  </si>
  <si>
    <t>Кресло 75x76x112 финиш  gold Laccato Cоl. Avorio, ткань на кресло Luigi Bevilacqua s. r. i Velluto 202/39361Rinascimento Avorio h130 см rapp 20 см</t>
  </si>
  <si>
    <t>980/21+1</t>
  </si>
  <si>
    <t>Люстра d100x105h финиш light gold</t>
  </si>
  <si>
    <t>310 Библиотека</t>
  </si>
  <si>
    <t>B4-826/24</t>
  </si>
  <si>
    <t>Люстра d132x110h финиш FO3 french gold</t>
  </si>
  <si>
    <t>490/5</t>
  </si>
  <si>
    <t>Светильник подвесной d40x70h финиш gold</t>
  </si>
  <si>
    <t>А8-448/3</t>
  </si>
  <si>
    <t>Бра 30x55h финиш F03 французское золото</t>
  </si>
  <si>
    <t>A1-311/5</t>
  </si>
  <si>
    <t>Лампа настольная 77h финиш F03 french gold shade бежевое плиссе абажур</t>
  </si>
  <si>
    <t>534/1/L</t>
  </si>
  <si>
    <t>Лампа настольная d50x80h финиш antic french gold бежевое плиссе абажур</t>
  </si>
  <si>
    <t>5758</t>
  </si>
  <si>
    <t>Стол кофейный d80x75h как в каталоге  patinato noce NPO</t>
  </si>
  <si>
    <t>6035</t>
  </si>
  <si>
    <t>Cтол журнальный 180x78x54h финиш как в каталоге  patinato noce NPO</t>
  </si>
  <si>
    <t>1228</t>
  </si>
  <si>
    <t>Cтол кофейный d70x70h walnut nr.3  дерево  (остальное как в каталоге)</t>
  </si>
  <si>
    <t>22-802</t>
  </si>
  <si>
    <t>Диван с подушками 300x116x101h</t>
  </si>
  <si>
    <t>LTD 7261-2</t>
  </si>
  <si>
    <t>Диван, ткани Grade18 90146L21 Sald Beige основная+ задняя часть дивана, 30164L94 Multi Broun 3 подушки диванные,  90146L35 Gold Yellow 3 подушки бол., Grade 28 71248-75 Red 2 мал.+ бахрома FR 213-75 Grade 03 red на малую подушку</t>
  </si>
  <si>
    <t>PR2752-724 Versailles</t>
  </si>
  <si>
    <t>Кресло 80x85x106h + 2 подушки финиш 3А (antique gold light patina), ткань P/13 С952 кант как в каталоге для этой ткани, подушка прямоуг. P/13 C944 центр, P/13 C941 по бокам, подушка круг. Provasi P/12 d172</t>
  </si>
  <si>
    <t>PR 2752/pouff-724 Versailles</t>
  </si>
  <si>
    <t>Пуф 80x52x50h финиш 3A, ткань P/13 C952 база нижняя, P/13 C941 верх. часть, кант как в каталоге</t>
  </si>
  <si>
    <t>PR 2732-819</t>
  </si>
  <si>
    <t>Кресло 85x90x110h финиш 3A, ткань P/13 C943 задняя часть, P/13 C942 перед+кант в каталоге для этой ткани+подушка как в каталоге</t>
  </si>
  <si>
    <t>0408-788</t>
  </si>
  <si>
    <t>Пуф d75x50h, ткань D244 бахрому подобрать</t>
  </si>
  <si>
    <t>4677</t>
  </si>
  <si>
    <t>Диван 320x80h (спец. размер) + 10 подушек 50x50, ткань Watts: Code F 0234-01 Mink база задняя, F0293-03 перед. часть, подушки F0234-01 Mink , бахрома низ дивана PST2221 Farset, PSTO396-35/x10 бахрома на подушку - цвет бахромы в тон тканей Depth 40см</t>
  </si>
  <si>
    <t>1318</t>
  </si>
  <si>
    <t>Столик кофейный 37x37x71h финиш как в каталоге</t>
  </si>
  <si>
    <t>311 Кабинет</t>
  </si>
  <si>
    <t>Turri</t>
  </si>
  <si>
    <t>TM405Z TM407M</t>
  </si>
  <si>
    <t>Диван 245x125x82h финиш кожа на диван 1052 P кат. LH, металлические подлокотники, подушки все как в каталоге кроме бордовой</t>
  </si>
  <si>
    <t>Bruno Zampa</t>
  </si>
  <si>
    <t>Fly</t>
  </si>
  <si>
    <t>Кресло 100x103x86h без подушки, ткань Rubelli Venezia 3008417 Vendramin acqua финиш 55 cafe M</t>
  </si>
  <si>
    <t>Walt</t>
  </si>
  <si>
    <t>Пуф d54x50h финиш 55 cafe M+62 agento diamante H, ткань Сollezione fascino как в каталогеr</t>
  </si>
  <si>
    <t>2580-20</t>
  </si>
  <si>
    <t>Стол журнальный со стеклом 107x66x48h финиш silver leaf</t>
  </si>
  <si>
    <t>3278-70</t>
  </si>
  <si>
    <t>Столик кофейный d28x27,25h финиш oxford black stripe</t>
  </si>
  <si>
    <t>Smania</t>
  </si>
  <si>
    <t>MADISON SMMARIS001</t>
  </si>
  <si>
    <t>Стол письменный 208x103x74h финиш palisandro opaco metals niche/nero</t>
  </si>
  <si>
    <t>ROLLER  PLROLLER01</t>
  </si>
  <si>
    <t>Кресло 72x72x103h финиш кожа на кресло как в каталоге</t>
  </si>
  <si>
    <t>La Murrina</t>
  </si>
  <si>
    <t>CAD ORO S18</t>
  </si>
  <si>
    <t>Люстра d105x110h финиш 3S</t>
  </si>
  <si>
    <t>Vaughan</t>
  </si>
  <si>
    <t>TM0091.№I</t>
  </si>
  <si>
    <t>Лампа настольная 33,7x17,8x58,4 финиш nickel</t>
  </si>
  <si>
    <t>313 Cан. узел</t>
  </si>
  <si>
    <t>Vivaldi S6</t>
  </si>
  <si>
    <t>Люстра d75x85h финиш 2SXO золото+красный</t>
  </si>
  <si>
    <t>Vivaldi A1</t>
  </si>
  <si>
    <t>Бра 45x25x30 финиш 2SXO</t>
  </si>
  <si>
    <t>313а Сан. узел</t>
  </si>
  <si>
    <t>Veneziano S6</t>
  </si>
  <si>
    <t>Люстра h75x85d финиш 2SAO</t>
  </si>
  <si>
    <t>Parsifal A</t>
  </si>
  <si>
    <t>Бра h23x33x18 финиш 2SAO</t>
  </si>
  <si>
    <t>314 Малая Галерея</t>
  </si>
  <si>
    <t>3118/4/М/PL</t>
  </si>
  <si>
    <t>315 Гардеробная</t>
  </si>
  <si>
    <t>Люстра d50x58h подвесы фрукты pink grapes  light gold</t>
  </si>
  <si>
    <t>316 Гардеробная</t>
  </si>
  <si>
    <t>Люстра  d92x70h финиш gold с плафонами стекло</t>
  </si>
  <si>
    <t>Банкетка 180x60x55h, ткань Provasi P/25 G040 бахрома как в каталоге</t>
  </si>
  <si>
    <t>Пуф d40x60h, ткань P/25 G040, сиденье гладкое с капитоном, бфхрома "чайная роза" цвет как ткань D246</t>
  </si>
  <si>
    <t>317 Ванная комната</t>
  </si>
  <si>
    <t>Rivendell 7864</t>
  </si>
  <si>
    <t>Люстра d81x69h финиш 48S antique silver</t>
  </si>
  <si>
    <t>Maria Theresa 5601</t>
  </si>
  <si>
    <t>Бра финиш 48H</t>
  </si>
  <si>
    <t>Rivendell 6712</t>
  </si>
  <si>
    <t>Светильник потолочный d38x50h финиш 48S</t>
  </si>
  <si>
    <t>Hepple</t>
  </si>
  <si>
    <t>Bolam</t>
  </si>
  <si>
    <t>Пуф большой d94x39h, ткань СHASEERWIN silk velvet amethyst 140 сm, бахрома бол. Zoffani rose quartz  331562, кант  Zoffani rose quartz 331541 cord</t>
  </si>
  <si>
    <t>Salda</t>
  </si>
  <si>
    <t>8480</t>
  </si>
  <si>
    <t>Банкетка 65x53x45h, ткань СHASEERWIN chiara silk velvet ivory 140 сm, кант rose quartz  331548, flanged cord</t>
  </si>
  <si>
    <t>318 Зимний сад</t>
  </si>
  <si>
    <t>Chaddock</t>
  </si>
  <si>
    <t>MM1431-3</t>
  </si>
  <si>
    <t>Диван 183x95x103h финиш как в каталоге, ткань Ferguson F5101-Dune зад. часть, Caddok  F4359-Cream перед. часть боковина+перед спинки и сиденье, Ferguson F3044-Pewter подуш. 40x40 2 шт. Chaddock F4104-Silver подушки 55x55 2 шт.кант на подушки Fer98MCD</t>
  </si>
  <si>
    <t>MM1431-1</t>
  </si>
  <si>
    <t>Кресло 80x92x96h финиш как в каталоге, ткань Ferguson F5101-Dune зад. часть, Chaddok F4359-Cream перед. часть боковина+перед. спинки и сиденье, подушка 55x30 Ferguson F-30400-Pewter, кант на подушку Ferguson 98MCD-Pewter cord</t>
  </si>
  <si>
    <t>La Barge</t>
  </si>
  <si>
    <t>LT6966</t>
  </si>
  <si>
    <t>Комод 165x33x94h финиш как в каталоге</t>
  </si>
  <si>
    <t>LT7490</t>
  </si>
  <si>
    <t>Стол журнальный 122x122x56h финиш как в каталоге</t>
  </si>
  <si>
    <t>#BON30</t>
  </si>
  <si>
    <t>Стол кофейный d51x61h финиш bernished silver wood top glass rim venetian gold</t>
  </si>
  <si>
    <t>3054-125</t>
  </si>
  <si>
    <t>Стол кофейный 36x3671h финиш как в каталоге</t>
  </si>
  <si>
    <t>300840ST</t>
  </si>
  <si>
    <t>Люстра d107x117h финиш как в каталоге</t>
  </si>
  <si>
    <t>308840ST</t>
  </si>
  <si>
    <t>Светильник d18x76h финиш как в каталоге</t>
  </si>
  <si>
    <t>772520ST</t>
  </si>
  <si>
    <t>Торшер 175h финиш как в каталоге</t>
  </si>
  <si>
    <t>Диван 183x95x103h финиш как в каталоге, ткань Ferguson F537-Taupe зад. часть, Ferguson  F13-Safari перед. часть боковина+перед спинки и сиденье, Ferguson F3044-Pewter подуш. 40x40 2 шт. Chaddock F4104-Silver подушки 50x50 2 шт.кант на подушки Fe98MCD</t>
  </si>
  <si>
    <t>320 Мастерская</t>
  </si>
  <si>
    <t>Global Views</t>
  </si>
  <si>
    <t>3.31166</t>
  </si>
  <si>
    <t>Cтул 60x51x51x96h финиш как в каталоге ткань: зеленый бархат как в каталоге</t>
  </si>
  <si>
    <t>8.81266</t>
  </si>
  <si>
    <t>Стол d106x75h финиш белый как в каталоге</t>
  </si>
  <si>
    <t>9.91187</t>
  </si>
  <si>
    <t>Пуф 40x40x51h кожа бежевая как в каталоге гвоздики золотые возможно?</t>
  </si>
  <si>
    <t>1.10420</t>
  </si>
  <si>
    <t>Столик d37x48h финиш белый как в каталоге</t>
  </si>
  <si>
    <t>7.90457</t>
  </si>
  <si>
    <t>Этажерка 74x39x203 финиш gold</t>
  </si>
  <si>
    <t>3769R</t>
  </si>
  <si>
    <t>Кресло 62x72x102h  финиш burn sienna, ткань Century Grade 14A Pattern 71447-25 Taupe</t>
  </si>
  <si>
    <t>Tower cod LMTOWER02</t>
  </si>
  <si>
    <t>Светильник большой напольный d32x187h финиш как в каталоге</t>
  </si>
  <si>
    <t>Tower cod LMTOWER01</t>
  </si>
  <si>
    <t>Светильники малый напольный d27x80h финиш как в каталоге</t>
  </si>
  <si>
    <t>CUPLMCUP02</t>
  </si>
  <si>
    <t>Торшер d52x160h финиш bronzed</t>
  </si>
  <si>
    <t>Vismara Vetro</t>
  </si>
  <si>
    <t>Desire Collezione</t>
  </si>
  <si>
    <t>Система TV</t>
  </si>
  <si>
    <t>I 4 mariani</t>
  </si>
  <si>
    <t>Insula: INSULAP264198+INSULASCHI264+ INSULASCHI088+INSULACUSC097+INSULACUSC050</t>
  </si>
  <si>
    <t>Диван 264x198x42h, подлокотник бол. 264x32x22, подлокотник мал. 2 шт.88, подушка бол. 6 шт. 97x47, подушка малая 4 шт. 50x47, ткань Houles Ginkgo 72793 на базу и подлокотники, мал. подушки и кант для бол. Ginkgo 72793 , Сoloris 970 на бол. подушки</t>
  </si>
  <si>
    <t>Zonca</t>
  </si>
  <si>
    <t>Tondo 30868</t>
  </si>
  <si>
    <t>Светильник потолочный d50 финиш bianco</t>
  </si>
  <si>
    <t>321 Лестничный холл</t>
  </si>
  <si>
    <t>3907/20T</t>
  </si>
  <si>
    <t>Светильник потолочный d22x19h D-2 polished brass</t>
  </si>
  <si>
    <t>322 Лестничный холл</t>
  </si>
  <si>
    <t>Руководитель проекта: Кушнарева О.В.</t>
  </si>
  <si>
    <t>Дизайнер: Чапланова П.О.</t>
  </si>
  <si>
    <t>Менеджер: Суханкина Е.П.</t>
  </si>
  <si>
    <t>Объект: Частный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</si>
</sst>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5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42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6" fillId="0" borderId="7" xfId="0" applyFont="1" applyBorder="1" applyAlignment="1"/>
    <xf numFmtId="0" fontId="6" fillId="0" borderId="7" xfId="0" applyFont="1" applyBorder="1" applyAlignme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K145"/>
  <sheetViews>
    <sheetView showGridLines="0" showZeros="0" tabSelected="1" topLeftCell="A111" workbookViewId="0">
      <selection activeCell="H21" sqref="H21"/>
    </sheetView>
  </sheetViews>
  <sheetFormatPr defaultColWidth="10.33203125" defaultRowHeight="11.25" outlineLevelRow="1" x14ac:dyDescent="0.2"/>
  <cols>
    <col min="1" max="1" width="1.5" style="1" customWidth="1"/>
    <col min="2" max="2" width="2.83203125" style="1" customWidth="1"/>
    <col min="3" max="3" width="4.6640625" style="1" customWidth="1"/>
    <col min="4" max="4" width="0.1640625" style="1" hidden="1" customWidth="1"/>
    <col min="5" max="5" width="20.5" style="1" hidden="1" customWidth="1"/>
    <col min="6" max="6" width="19" style="1" hidden="1" customWidth="1"/>
    <col min="7" max="7" width="70.6640625" style="1" customWidth="1"/>
    <col min="8" max="8" width="26.33203125" style="1" customWidth="1"/>
    <col min="9" max="9" width="15.83203125" style="1" customWidth="1"/>
    <col min="10" max="10" width="17.6640625" style="1" customWidth="1"/>
    <col min="11" max="16384" width="10.33203125" style="1"/>
  </cols>
  <sheetData>
    <row r="1" spans="1:11" ht="15.75" customHeight="1" x14ac:dyDescent="0.2">
      <c r="C1" s="38"/>
      <c r="D1" s="38"/>
      <c r="E1" s="39"/>
      <c r="F1" s="39"/>
      <c r="G1" s="39"/>
      <c r="H1" s="39"/>
      <c r="I1" s="39"/>
      <c r="J1" s="39"/>
    </row>
    <row r="2" spans="1:11" ht="14.25" customHeight="1" x14ac:dyDescent="0.2">
      <c r="C2" s="40" t="str">
        <f xml:space="preserve"> "СВОДНАЯ ВЕДОМОСТЬ №" &amp; Title_CHECK_NUMBER</f>
        <v>СВОДНАЯ ВЕДОМОСТЬ №3 этаж</v>
      </c>
      <c r="D2" s="41"/>
      <c r="E2" s="41"/>
      <c r="F2" s="41"/>
      <c r="G2" s="41"/>
      <c r="H2" s="41"/>
      <c r="I2" s="41"/>
      <c r="J2" s="41"/>
    </row>
    <row r="3" spans="1:11" ht="6" customHeight="1" x14ac:dyDescent="0.2"/>
    <row r="4" spans="1:11" s="4" customFormat="1" ht="12.75" x14ac:dyDescent="0.2">
      <c r="C4" s="5"/>
      <c r="D4" s="5"/>
      <c r="E4" s="6"/>
      <c r="F4" s="6"/>
      <c r="G4" s="6"/>
      <c r="H4" s="6"/>
      <c r="I4" s="6"/>
      <c r="J4" s="6"/>
    </row>
    <row r="5" spans="1:11" s="4" customFormat="1" ht="12.75" x14ac:dyDescent="0.2"/>
    <row r="6" spans="1:11" s="4" customFormat="1" ht="12.75" x14ac:dyDescent="0.2">
      <c r="B6" s="37" t="s">
        <v>302</v>
      </c>
      <c r="C6" s="37"/>
      <c r="D6" s="37"/>
      <c r="E6" s="37"/>
      <c r="F6" s="37"/>
      <c r="G6" s="37"/>
      <c r="H6" s="37"/>
      <c r="I6" s="37"/>
      <c r="J6" s="37"/>
      <c r="K6" s="37"/>
    </row>
    <row r="7" spans="1:11" s="4" customFormat="1" ht="12.75" x14ac:dyDescent="0.2">
      <c r="C7" s="7"/>
      <c r="D7" s="7"/>
      <c r="E7" s="8"/>
      <c r="F7" s="8"/>
      <c r="G7" s="8"/>
      <c r="H7" s="8"/>
      <c r="I7" s="8"/>
      <c r="J7" s="8"/>
    </row>
    <row r="8" spans="1:11" s="4" customFormat="1" ht="12" customHeight="1" x14ac:dyDescent="0.2">
      <c r="C8" s="9"/>
      <c r="D8" s="9"/>
      <c r="E8" s="10"/>
      <c r="F8" s="10"/>
      <c r="G8" s="11"/>
      <c r="H8" s="11"/>
      <c r="I8" s="11"/>
      <c r="J8" s="11"/>
    </row>
    <row r="9" spans="1:11" s="4" customFormat="1" ht="12" customHeight="1" x14ac:dyDescent="0.2">
      <c r="B9" s="35" t="s">
        <v>299</v>
      </c>
      <c r="C9" s="35"/>
      <c r="D9" s="35"/>
      <c r="E9" s="35"/>
      <c r="F9" s="35"/>
      <c r="G9" s="35"/>
      <c r="H9" s="35"/>
      <c r="I9" s="35"/>
      <c r="J9" s="35"/>
    </row>
    <row r="10" spans="1:11" s="4" customFormat="1" ht="12.75" x14ac:dyDescent="0.2">
      <c r="B10" s="36" t="s">
        <v>300</v>
      </c>
      <c r="C10" s="36"/>
      <c r="D10" s="36"/>
      <c r="E10" s="36"/>
      <c r="F10" s="36"/>
      <c r="G10" s="36"/>
      <c r="H10" s="36"/>
      <c r="I10" s="36"/>
      <c r="J10" s="36"/>
    </row>
    <row r="11" spans="1:11" s="4" customFormat="1" ht="12.75" x14ac:dyDescent="0.2">
      <c r="B11" s="36" t="s">
        <v>301</v>
      </c>
      <c r="C11" s="36"/>
      <c r="D11" s="36"/>
      <c r="E11" s="36"/>
      <c r="F11" s="36"/>
      <c r="G11" s="36"/>
      <c r="H11" s="36"/>
      <c r="I11" s="36"/>
      <c r="J11" s="36"/>
    </row>
    <row r="12" spans="1:11" s="4" customFormat="1" ht="36.75" customHeight="1" x14ac:dyDescent="0.2">
      <c r="C12" s="2"/>
      <c r="D12" s="2"/>
    </row>
    <row r="13" spans="1:11" s="4" customFormat="1" ht="36" customHeight="1" x14ac:dyDescent="0.2">
      <c r="C13" s="17" t="s">
        <v>0</v>
      </c>
      <c r="D13" s="12">
        <v>0</v>
      </c>
      <c r="E13" s="23" t="s">
        <v>6</v>
      </c>
      <c r="F13" s="17" t="s">
        <v>2</v>
      </c>
      <c r="G13" s="17" t="s">
        <v>1</v>
      </c>
      <c r="H13" s="17" t="s">
        <v>3</v>
      </c>
      <c r="I13" s="17" t="s">
        <v>5</v>
      </c>
      <c r="J13" s="17" t="s">
        <v>4</v>
      </c>
    </row>
    <row r="14" spans="1:11" s="4" customFormat="1" ht="12.75" x14ac:dyDescent="0.2">
      <c r="B14" s="28"/>
      <c r="C14" s="27" t="s">
        <v>36</v>
      </c>
      <c r="D14" s="25"/>
      <c r="E14" s="25"/>
      <c r="F14" s="14"/>
      <c r="G14" s="15"/>
      <c r="H14" s="13"/>
      <c r="I14" s="26"/>
      <c r="J14" s="16"/>
    </row>
    <row r="15" spans="1:11" s="4" customFormat="1" ht="12.75" outlineLevel="1" x14ac:dyDescent="0.2">
      <c r="B15" s="34"/>
      <c r="C15" s="18">
        <f>D15</f>
        <v>1</v>
      </c>
      <c r="D15" s="22">
        <f>D13+1</f>
        <v>1</v>
      </c>
      <c r="E15" s="24" t="s">
        <v>37</v>
      </c>
      <c r="F15" s="20" t="s">
        <v>38</v>
      </c>
      <c r="G15" s="21" t="s">
        <v>39</v>
      </c>
      <c r="H15" s="19" t="s">
        <v>40</v>
      </c>
      <c r="I15" s="19">
        <v>4</v>
      </c>
      <c r="J15" s="19" t="s">
        <v>41</v>
      </c>
    </row>
    <row r="16" spans="1:11" ht="21" customHeight="1" outlineLevel="1" x14ac:dyDescent="0.2">
      <c r="A16" s="4"/>
      <c r="B16" s="34"/>
      <c r="C16" s="18">
        <f>D16</f>
        <v>2</v>
      </c>
      <c r="D16" s="22">
        <f>D15+1</f>
        <v>2</v>
      </c>
      <c r="E16" s="24" t="s">
        <v>37</v>
      </c>
      <c r="F16" s="20" t="s">
        <v>42</v>
      </c>
      <c r="G16" s="21" t="s">
        <v>43</v>
      </c>
      <c r="H16" s="19" t="s">
        <v>40</v>
      </c>
      <c r="I16" s="19">
        <v>1</v>
      </c>
      <c r="J16" s="19" t="s">
        <v>41</v>
      </c>
    </row>
    <row r="17" spans="1:10" ht="25.5" outlineLevel="1" x14ac:dyDescent="0.2">
      <c r="A17" s="4"/>
      <c r="B17" s="34"/>
      <c r="C17" s="18">
        <f>D17</f>
        <v>3</v>
      </c>
      <c r="D17" s="22">
        <f>D16+1</f>
        <v>3</v>
      </c>
      <c r="E17" s="24" t="s">
        <v>44</v>
      </c>
      <c r="F17" s="20" t="s">
        <v>45</v>
      </c>
      <c r="G17" s="21" t="s">
        <v>46</v>
      </c>
      <c r="H17" s="19" t="s">
        <v>47</v>
      </c>
      <c r="I17" s="19">
        <v>4</v>
      </c>
      <c r="J17" s="19" t="s">
        <v>41</v>
      </c>
    </row>
    <row r="18" spans="1:10" ht="12.75" x14ac:dyDescent="0.2">
      <c r="A18" s="4"/>
      <c r="B18" s="28"/>
      <c r="C18" s="27" t="s">
        <v>48</v>
      </c>
      <c r="D18" s="25"/>
      <c r="E18" s="25"/>
      <c r="F18" s="14"/>
      <c r="G18" s="15"/>
      <c r="H18" s="13"/>
      <c r="I18" s="26"/>
      <c r="J18" s="16"/>
    </row>
    <row r="19" spans="1:10" ht="63" customHeight="1" outlineLevel="1" x14ac:dyDescent="0.2">
      <c r="A19" s="4"/>
      <c r="B19" s="34"/>
      <c r="C19" s="18">
        <f t="shared" ref="C19:C44" si="0">D19</f>
        <v>4</v>
      </c>
      <c r="D19" s="22">
        <f>D17+1</f>
        <v>4</v>
      </c>
      <c r="E19" s="24" t="s">
        <v>49</v>
      </c>
      <c r="F19" s="20" t="s">
        <v>50</v>
      </c>
      <c r="G19" s="21" t="s">
        <v>51</v>
      </c>
      <c r="H19" s="19" t="s">
        <v>47</v>
      </c>
      <c r="I19" s="19">
        <v>1</v>
      </c>
      <c r="J19" s="19" t="s">
        <v>41</v>
      </c>
    </row>
    <row r="20" spans="1:10" ht="47.25" customHeight="1" outlineLevel="1" x14ac:dyDescent="0.2">
      <c r="A20" s="4"/>
      <c r="B20" s="34"/>
      <c r="C20" s="18">
        <f t="shared" si="0"/>
        <v>5</v>
      </c>
      <c r="D20" s="22">
        <f t="shared" ref="D20:D44" si="1">D19+1</f>
        <v>5</v>
      </c>
      <c r="E20" s="24" t="s">
        <v>49</v>
      </c>
      <c r="F20" s="20" t="s">
        <v>52</v>
      </c>
      <c r="G20" s="21" t="s">
        <v>53</v>
      </c>
      <c r="H20" s="19" t="s">
        <v>47</v>
      </c>
      <c r="I20" s="19">
        <v>1</v>
      </c>
      <c r="J20" s="19" t="s">
        <v>41</v>
      </c>
    </row>
    <row r="21" spans="1:10" ht="51" customHeight="1" outlineLevel="1" x14ac:dyDescent="0.2">
      <c r="A21" s="4"/>
      <c r="B21" s="34"/>
      <c r="C21" s="18">
        <f t="shared" si="0"/>
        <v>6</v>
      </c>
      <c r="D21" s="22">
        <f t="shared" si="1"/>
        <v>6</v>
      </c>
      <c r="E21" s="24" t="s">
        <v>49</v>
      </c>
      <c r="F21" s="20" t="s">
        <v>54</v>
      </c>
      <c r="G21" s="21" t="s">
        <v>55</v>
      </c>
      <c r="H21" s="19" t="s">
        <v>47</v>
      </c>
      <c r="I21" s="19">
        <v>2</v>
      </c>
      <c r="J21" s="19" t="s">
        <v>41</v>
      </c>
    </row>
    <row r="22" spans="1:10" ht="39" customHeight="1" outlineLevel="1" x14ac:dyDescent="0.2">
      <c r="A22" s="4"/>
      <c r="B22" s="34"/>
      <c r="C22" s="18">
        <f t="shared" si="0"/>
        <v>7</v>
      </c>
      <c r="D22" s="22">
        <f t="shared" si="1"/>
        <v>7</v>
      </c>
      <c r="E22" s="24" t="s">
        <v>56</v>
      </c>
      <c r="F22" s="20" t="s">
        <v>57</v>
      </c>
      <c r="G22" s="21" t="s">
        <v>58</v>
      </c>
      <c r="H22" s="19" t="s">
        <v>47</v>
      </c>
      <c r="I22" s="19">
        <v>1</v>
      </c>
      <c r="J22" s="19" t="s">
        <v>41</v>
      </c>
    </row>
    <row r="23" spans="1:10" ht="36" customHeight="1" outlineLevel="1" x14ac:dyDescent="0.2">
      <c r="A23" s="4"/>
      <c r="B23" s="34"/>
      <c r="C23" s="18">
        <f t="shared" si="0"/>
        <v>8</v>
      </c>
      <c r="D23" s="22">
        <f t="shared" si="1"/>
        <v>8</v>
      </c>
      <c r="E23" s="24" t="s">
        <v>59</v>
      </c>
      <c r="F23" s="20" t="s">
        <v>60</v>
      </c>
      <c r="G23" s="21" t="s">
        <v>61</v>
      </c>
      <c r="H23" s="19" t="s">
        <v>47</v>
      </c>
      <c r="I23" s="19">
        <v>1</v>
      </c>
      <c r="J23" s="19" t="s">
        <v>41</v>
      </c>
    </row>
    <row r="24" spans="1:10" ht="42.75" customHeight="1" outlineLevel="1" x14ac:dyDescent="0.2">
      <c r="A24" s="4"/>
      <c r="B24" s="34"/>
      <c r="C24" s="18">
        <f t="shared" si="0"/>
        <v>9</v>
      </c>
      <c r="D24" s="22">
        <f t="shared" si="1"/>
        <v>9</v>
      </c>
      <c r="E24" s="24" t="s">
        <v>62</v>
      </c>
      <c r="F24" s="20" t="s">
        <v>63</v>
      </c>
      <c r="G24" s="21" t="s">
        <v>64</v>
      </c>
      <c r="H24" s="19" t="s">
        <v>65</v>
      </c>
      <c r="I24" s="19">
        <v>1</v>
      </c>
      <c r="J24" s="19" t="s">
        <v>41</v>
      </c>
    </row>
    <row r="25" spans="1:10" ht="48" customHeight="1" outlineLevel="1" x14ac:dyDescent="0.2">
      <c r="A25" s="4"/>
      <c r="B25" s="34"/>
      <c r="C25" s="18">
        <f t="shared" si="0"/>
        <v>10</v>
      </c>
      <c r="D25" s="22">
        <f t="shared" si="1"/>
        <v>10</v>
      </c>
      <c r="E25" s="24" t="s">
        <v>66</v>
      </c>
      <c r="F25" s="20" t="s">
        <v>67</v>
      </c>
      <c r="G25" s="21" t="s">
        <v>68</v>
      </c>
      <c r="H25" s="19" t="s">
        <v>47</v>
      </c>
      <c r="I25" s="19">
        <v>1</v>
      </c>
      <c r="J25" s="19" t="s">
        <v>41</v>
      </c>
    </row>
    <row r="26" spans="1:10" ht="25.5" outlineLevel="1" x14ac:dyDescent="0.2">
      <c r="A26" s="4"/>
      <c r="B26" s="34"/>
      <c r="C26" s="18">
        <f t="shared" si="0"/>
        <v>11</v>
      </c>
      <c r="D26" s="22">
        <f t="shared" si="1"/>
        <v>11</v>
      </c>
      <c r="E26" s="24" t="s">
        <v>49</v>
      </c>
      <c r="F26" s="20" t="s">
        <v>69</v>
      </c>
      <c r="G26" s="21" t="s">
        <v>70</v>
      </c>
      <c r="H26" s="19" t="s">
        <v>47</v>
      </c>
      <c r="I26" s="19">
        <v>1</v>
      </c>
      <c r="J26" s="19" t="s">
        <v>41</v>
      </c>
    </row>
    <row r="27" spans="1:10" ht="64.5" customHeight="1" outlineLevel="1" x14ac:dyDescent="0.2">
      <c r="A27" s="4"/>
      <c r="B27" s="34"/>
      <c r="C27" s="18">
        <f t="shared" si="0"/>
        <v>12</v>
      </c>
      <c r="D27" s="22">
        <f t="shared" si="1"/>
        <v>12</v>
      </c>
      <c r="E27" s="24" t="s">
        <v>49</v>
      </c>
      <c r="F27" s="20" t="s">
        <v>71</v>
      </c>
      <c r="G27" s="21" t="s">
        <v>72</v>
      </c>
      <c r="H27" s="19" t="s">
        <v>47</v>
      </c>
      <c r="I27" s="19">
        <v>2</v>
      </c>
      <c r="J27" s="19" t="s">
        <v>41</v>
      </c>
    </row>
    <row r="28" spans="1:10" ht="81.75" customHeight="1" outlineLevel="1" x14ac:dyDescent="0.2">
      <c r="A28" s="4"/>
      <c r="B28" s="34"/>
      <c r="C28" s="18">
        <f t="shared" si="0"/>
        <v>13</v>
      </c>
      <c r="D28" s="22">
        <f t="shared" si="1"/>
        <v>13</v>
      </c>
      <c r="E28" s="24" t="s">
        <v>49</v>
      </c>
      <c r="F28" s="20" t="s">
        <v>73</v>
      </c>
      <c r="G28" s="21" t="s">
        <v>74</v>
      </c>
      <c r="H28" s="19" t="s">
        <v>47</v>
      </c>
      <c r="I28" s="19">
        <v>2</v>
      </c>
      <c r="J28" s="19" t="s">
        <v>41</v>
      </c>
    </row>
    <row r="29" spans="1:10" ht="36.75" customHeight="1" outlineLevel="1" x14ac:dyDescent="0.2">
      <c r="A29" s="4"/>
      <c r="B29" s="34"/>
      <c r="C29" s="18">
        <f t="shared" si="0"/>
        <v>14</v>
      </c>
      <c r="D29" s="22">
        <f t="shared" si="1"/>
        <v>14</v>
      </c>
      <c r="E29" s="24" t="s">
        <v>66</v>
      </c>
      <c r="F29" s="20" t="s">
        <v>75</v>
      </c>
      <c r="G29" s="21" t="s">
        <v>76</v>
      </c>
      <c r="H29" s="19" t="s">
        <v>47</v>
      </c>
      <c r="I29" s="19">
        <v>2</v>
      </c>
      <c r="J29" s="19" t="s">
        <v>41</v>
      </c>
    </row>
    <row r="30" spans="1:10" ht="48.75" customHeight="1" outlineLevel="1" x14ac:dyDescent="0.2">
      <c r="A30" s="4"/>
      <c r="B30" s="34"/>
      <c r="C30" s="18">
        <f t="shared" si="0"/>
        <v>15</v>
      </c>
      <c r="D30" s="22">
        <f t="shared" si="1"/>
        <v>15</v>
      </c>
      <c r="E30" s="24" t="s">
        <v>49</v>
      </c>
      <c r="F30" s="20" t="s">
        <v>77</v>
      </c>
      <c r="G30" s="21" t="s">
        <v>78</v>
      </c>
      <c r="H30" s="19" t="s">
        <v>47</v>
      </c>
      <c r="I30" s="19">
        <v>2</v>
      </c>
      <c r="J30" s="19" t="s">
        <v>41</v>
      </c>
    </row>
    <row r="31" spans="1:10" ht="33" customHeight="1" outlineLevel="1" x14ac:dyDescent="0.2">
      <c r="A31" s="4"/>
      <c r="B31" s="34"/>
      <c r="C31" s="18">
        <f t="shared" si="0"/>
        <v>16</v>
      </c>
      <c r="D31" s="22">
        <f t="shared" si="1"/>
        <v>16</v>
      </c>
      <c r="E31" s="24" t="s">
        <v>59</v>
      </c>
      <c r="F31" s="20" t="s">
        <v>79</v>
      </c>
      <c r="G31" s="21" t="s">
        <v>80</v>
      </c>
      <c r="H31" s="19" t="s">
        <v>47</v>
      </c>
      <c r="I31" s="19">
        <v>1</v>
      </c>
      <c r="J31" s="19" t="s">
        <v>41</v>
      </c>
    </row>
    <row r="32" spans="1:10" ht="59.25" customHeight="1" outlineLevel="1" x14ac:dyDescent="0.2">
      <c r="A32" s="4"/>
      <c r="B32" s="34"/>
      <c r="C32" s="18">
        <f t="shared" si="0"/>
        <v>17</v>
      </c>
      <c r="D32" s="22">
        <f t="shared" si="1"/>
        <v>17</v>
      </c>
      <c r="E32" s="24" t="s">
        <v>81</v>
      </c>
      <c r="F32" s="20" t="s">
        <v>82</v>
      </c>
      <c r="G32" s="21" t="s">
        <v>83</v>
      </c>
      <c r="H32" s="19" t="s">
        <v>47</v>
      </c>
      <c r="I32" s="19">
        <v>1</v>
      </c>
      <c r="J32" s="19" t="s">
        <v>41</v>
      </c>
    </row>
    <row r="33" spans="1:10" ht="48.75" customHeight="1" outlineLevel="1" x14ac:dyDescent="0.2">
      <c r="A33" s="4"/>
      <c r="B33" s="34"/>
      <c r="C33" s="18">
        <f t="shared" si="0"/>
        <v>18</v>
      </c>
      <c r="D33" s="22">
        <f t="shared" si="1"/>
        <v>18</v>
      </c>
      <c r="E33" s="24" t="s">
        <v>81</v>
      </c>
      <c r="F33" s="20" t="s">
        <v>84</v>
      </c>
      <c r="G33" s="21" t="s">
        <v>85</v>
      </c>
      <c r="H33" s="19" t="s">
        <v>47</v>
      </c>
      <c r="I33" s="19">
        <v>1</v>
      </c>
      <c r="J33" s="19" t="s">
        <v>41</v>
      </c>
    </row>
    <row r="34" spans="1:10" ht="20.25" customHeight="1" outlineLevel="1" x14ac:dyDescent="0.2">
      <c r="A34" s="4"/>
      <c r="B34" s="34"/>
      <c r="C34" s="18">
        <f t="shared" si="0"/>
        <v>19</v>
      </c>
      <c r="D34" s="22">
        <f t="shared" si="1"/>
        <v>19</v>
      </c>
      <c r="E34" s="24" t="s">
        <v>59</v>
      </c>
      <c r="F34" s="20" t="s">
        <v>86</v>
      </c>
      <c r="G34" s="21" t="s">
        <v>87</v>
      </c>
      <c r="H34" s="19" t="s">
        <v>47</v>
      </c>
      <c r="I34" s="19">
        <v>2</v>
      </c>
      <c r="J34" s="19" t="s">
        <v>41</v>
      </c>
    </row>
    <row r="35" spans="1:10" ht="42" customHeight="1" outlineLevel="1" x14ac:dyDescent="0.2">
      <c r="A35" s="4"/>
      <c r="B35" s="34"/>
      <c r="C35" s="18">
        <f t="shared" si="0"/>
        <v>20</v>
      </c>
      <c r="D35" s="22">
        <f t="shared" si="1"/>
        <v>20</v>
      </c>
      <c r="E35" s="24" t="s">
        <v>49</v>
      </c>
      <c r="F35" s="20" t="s">
        <v>88</v>
      </c>
      <c r="G35" s="21" t="s">
        <v>89</v>
      </c>
      <c r="H35" s="19" t="s">
        <v>47</v>
      </c>
      <c r="I35" s="19">
        <v>2</v>
      </c>
      <c r="J35" s="19" t="s">
        <v>41</v>
      </c>
    </row>
    <row r="36" spans="1:10" ht="79.5" customHeight="1" outlineLevel="1" x14ac:dyDescent="0.2">
      <c r="A36" s="4"/>
      <c r="B36" s="34"/>
      <c r="C36" s="18">
        <f t="shared" si="0"/>
        <v>21</v>
      </c>
      <c r="D36" s="22">
        <f t="shared" si="1"/>
        <v>21</v>
      </c>
      <c r="E36" s="24" t="s">
        <v>90</v>
      </c>
      <c r="F36" s="20" t="s">
        <v>91</v>
      </c>
      <c r="G36" s="21" t="s">
        <v>92</v>
      </c>
      <c r="H36" s="19" t="s">
        <v>47</v>
      </c>
      <c r="I36" s="19">
        <v>1</v>
      </c>
      <c r="J36" s="19" t="s">
        <v>41</v>
      </c>
    </row>
    <row r="37" spans="1:10" ht="21.75" customHeight="1" outlineLevel="1" x14ac:dyDescent="0.2">
      <c r="A37" s="4"/>
      <c r="B37" s="34"/>
      <c r="C37" s="18">
        <f t="shared" si="0"/>
        <v>22</v>
      </c>
      <c r="D37" s="22">
        <f t="shared" si="1"/>
        <v>22</v>
      </c>
      <c r="E37" s="24" t="s">
        <v>93</v>
      </c>
      <c r="F37" s="20" t="s">
        <v>94</v>
      </c>
      <c r="G37" s="21" t="s">
        <v>95</v>
      </c>
      <c r="H37" s="19" t="s">
        <v>40</v>
      </c>
      <c r="I37" s="19">
        <v>1</v>
      </c>
      <c r="J37" s="19" t="s">
        <v>41</v>
      </c>
    </row>
    <row r="38" spans="1:10" ht="25.5" outlineLevel="1" x14ac:dyDescent="0.2">
      <c r="A38" s="4"/>
      <c r="B38" s="34"/>
      <c r="C38" s="18">
        <f t="shared" si="0"/>
        <v>23</v>
      </c>
      <c r="D38" s="22">
        <f t="shared" si="1"/>
        <v>23</v>
      </c>
      <c r="E38" s="24" t="s">
        <v>93</v>
      </c>
      <c r="F38" s="20" t="s">
        <v>96</v>
      </c>
      <c r="G38" s="21" t="s">
        <v>97</v>
      </c>
      <c r="H38" s="19" t="s">
        <v>40</v>
      </c>
      <c r="I38" s="19">
        <v>4</v>
      </c>
      <c r="J38" s="19" t="s">
        <v>41</v>
      </c>
    </row>
    <row r="39" spans="1:10" ht="15.75" customHeight="1" outlineLevel="1" x14ac:dyDescent="0.2">
      <c r="A39" s="4"/>
      <c r="B39" s="34"/>
      <c r="C39" s="18">
        <f t="shared" si="0"/>
        <v>24</v>
      </c>
      <c r="D39" s="22">
        <f t="shared" si="1"/>
        <v>24</v>
      </c>
      <c r="E39" s="24" t="s">
        <v>93</v>
      </c>
      <c r="F39" s="20" t="s">
        <v>98</v>
      </c>
      <c r="G39" s="21" t="s">
        <v>99</v>
      </c>
      <c r="H39" s="19" t="s">
        <v>40</v>
      </c>
      <c r="I39" s="19">
        <v>2</v>
      </c>
      <c r="J39" s="19" t="s">
        <v>41</v>
      </c>
    </row>
    <row r="40" spans="1:10" ht="21.75" customHeight="1" outlineLevel="1" x14ac:dyDescent="0.2">
      <c r="A40" s="4"/>
      <c r="B40" s="34"/>
      <c r="C40" s="18">
        <f t="shared" si="0"/>
        <v>25</v>
      </c>
      <c r="D40" s="22">
        <f t="shared" si="1"/>
        <v>25</v>
      </c>
      <c r="E40" s="24" t="s">
        <v>100</v>
      </c>
      <c r="F40" s="20" t="s">
        <v>101</v>
      </c>
      <c r="G40" s="21" t="s">
        <v>102</v>
      </c>
      <c r="H40" s="19" t="s">
        <v>40</v>
      </c>
      <c r="I40" s="19">
        <v>2</v>
      </c>
      <c r="J40" s="19" t="s">
        <v>41</v>
      </c>
    </row>
    <row r="41" spans="1:10" ht="20.25" customHeight="1" outlineLevel="1" x14ac:dyDescent="0.2">
      <c r="A41" s="4"/>
      <c r="B41" s="34"/>
      <c r="C41" s="18">
        <f t="shared" si="0"/>
        <v>26</v>
      </c>
      <c r="D41" s="22">
        <f t="shared" si="1"/>
        <v>26</v>
      </c>
      <c r="E41" s="24" t="s">
        <v>103</v>
      </c>
      <c r="F41" s="20" t="s">
        <v>104</v>
      </c>
      <c r="G41" s="21" t="s">
        <v>105</v>
      </c>
      <c r="H41" s="19" t="s">
        <v>40</v>
      </c>
      <c r="I41" s="19">
        <v>2</v>
      </c>
      <c r="J41" s="19" t="s">
        <v>41</v>
      </c>
    </row>
    <row r="42" spans="1:10" ht="12.75" outlineLevel="1" x14ac:dyDescent="0.2">
      <c r="A42" s="4"/>
      <c r="B42" s="34"/>
      <c r="C42" s="18">
        <f t="shared" si="0"/>
        <v>27</v>
      </c>
      <c r="D42" s="22">
        <f t="shared" si="1"/>
        <v>27</v>
      </c>
      <c r="E42" s="24" t="s">
        <v>106</v>
      </c>
      <c r="F42" s="20" t="s">
        <v>107</v>
      </c>
      <c r="G42" s="21" t="s">
        <v>108</v>
      </c>
      <c r="H42" s="19" t="s">
        <v>40</v>
      </c>
      <c r="I42" s="19">
        <v>1</v>
      </c>
      <c r="J42" s="19" t="s">
        <v>41</v>
      </c>
    </row>
    <row r="43" spans="1:10" ht="12.75" outlineLevel="1" x14ac:dyDescent="0.2">
      <c r="A43" s="4"/>
      <c r="B43" s="34"/>
      <c r="C43" s="18">
        <f t="shared" si="0"/>
        <v>28</v>
      </c>
      <c r="D43" s="22">
        <f t="shared" si="1"/>
        <v>28</v>
      </c>
      <c r="E43" s="24" t="s">
        <v>106</v>
      </c>
      <c r="F43" s="20" t="s">
        <v>109</v>
      </c>
      <c r="G43" s="21" t="s">
        <v>110</v>
      </c>
      <c r="H43" s="19" t="s">
        <v>40</v>
      </c>
      <c r="I43" s="19">
        <v>2</v>
      </c>
      <c r="J43" s="19" t="s">
        <v>41</v>
      </c>
    </row>
    <row r="44" spans="1:10" ht="12.75" outlineLevel="1" x14ac:dyDescent="0.2">
      <c r="A44" s="4"/>
      <c r="B44" s="34"/>
      <c r="C44" s="18">
        <f t="shared" si="0"/>
        <v>29</v>
      </c>
      <c r="D44" s="22">
        <f t="shared" si="1"/>
        <v>29</v>
      </c>
      <c r="E44" s="24" t="s">
        <v>93</v>
      </c>
      <c r="F44" s="20"/>
      <c r="G44" s="21" t="s">
        <v>111</v>
      </c>
      <c r="H44" s="19" t="s">
        <v>40</v>
      </c>
      <c r="I44" s="19">
        <v>1</v>
      </c>
      <c r="J44" s="19" t="s">
        <v>41</v>
      </c>
    </row>
    <row r="45" spans="1:10" ht="12.75" x14ac:dyDescent="0.2">
      <c r="A45" s="4"/>
      <c r="B45" s="28"/>
      <c r="C45" s="27" t="s">
        <v>112</v>
      </c>
      <c r="D45" s="25"/>
      <c r="E45" s="25"/>
      <c r="F45" s="14"/>
      <c r="G45" s="15"/>
      <c r="H45" s="13"/>
      <c r="I45" s="26"/>
      <c r="J45" s="16"/>
    </row>
    <row r="46" spans="1:10" ht="25.5" outlineLevel="1" x14ac:dyDescent="0.2">
      <c r="A46" s="4"/>
      <c r="B46" s="34"/>
      <c r="C46" s="18">
        <f>D46</f>
        <v>30</v>
      </c>
      <c r="D46" s="22">
        <f>D44+1</f>
        <v>30</v>
      </c>
      <c r="E46" s="24" t="s">
        <v>81</v>
      </c>
      <c r="F46" s="20" t="s">
        <v>113</v>
      </c>
      <c r="G46" s="21" t="s">
        <v>114</v>
      </c>
      <c r="H46" s="19" t="s">
        <v>47</v>
      </c>
      <c r="I46" s="19">
        <v>1</v>
      </c>
      <c r="J46" s="19" t="s">
        <v>41</v>
      </c>
    </row>
    <row r="47" spans="1:10" ht="12.75" outlineLevel="1" x14ac:dyDescent="0.2">
      <c r="A47" s="4"/>
      <c r="B47" s="34"/>
      <c r="C47" s="18">
        <f>D47</f>
        <v>31</v>
      </c>
      <c r="D47" s="22">
        <f>D46+1</f>
        <v>31</v>
      </c>
      <c r="E47" s="24" t="s">
        <v>115</v>
      </c>
      <c r="F47" s="20" t="s">
        <v>116</v>
      </c>
      <c r="G47" s="21" t="s">
        <v>117</v>
      </c>
      <c r="H47" s="19" t="s">
        <v>40</v>
      </c>
      <c r="I47" s="19">
        <v>2</v>
      </c>
      <c r="J47" s="19" t="s">
        <v>41</v>
      </c>
    </row>
    <row r="48" spans="1:10" ht="18.75" customHeight="1" outlineLevel="1" x14ac:dyDescent="0.2">
      <c r="A48" s="4"/>
      <c r="B48" s="34"/>
      <c r="C48" s="18">
        <f>D48</f>
        <v>32</v>
      </c>
      <c r="D48" s="22">
        <f>D47+1</f>
        <v>32</v>
      </c>
      <c r="E48" s="24" t="s">
        <v>115</v>
      </c>
      <c r="F48" s="20" t="s">
        <v>118</v>
      </c>
      <c r="G48" s="21" t="s">
        <v>119</v>
      </c>
      <c r="H48" s="19" t="s">
        <v>40</v>
      </c>
      <c r="I48" s="19">
        <v>1</v>
      </c>
      <c r="J48" s="19" t="s">
        <v>41</v>
      </c>
    </row>
    <row r="49" spans="1:10" ht="12.75" outlineLevel="1" x14ac:dyDescent="0.2">
      <c r="A49" s="4"/>
      <c r="B49" s="34"/>
      <c r="C49" s="18">
        <f>D49</f>
        <v>33</v>
      </c>
      <c r="D49" s="22">
        <f>D48+1</f>
        <v>33</v>
      </c>
      <c r="E49" s="24" t="s">
        <v>115</v>
      </c>
      <c r="F49" s="20" t="s">
        <v>120</v>
      </c>
      <c r="G49" s="21" t="s">
        <v>121</v>
      </c>
      <c r="H49" s="19" t="s">
        <v>40</v>
      </c>
      <c r="I49" s="19">
        <v>1</v>
      </c>
      <c r="J49" s="19" t="s">
        <v>41</v>
      </c>
    </row>
    <row r="50" spans="1:10" ht="12.75" x14ac:dyDescent="0.2">
      <c r="A50" s="4"/>
      <c r="B50" s="28"/>
      <c r="C50" s="27" t="s">
        <v>122</v>
      </c>
      <c r="D50" s="25"/>
      <c r="E50" s="25"/>
      <c r="F50" s="14"/>
      <c r="G50" s="15"/>
      <c r="H50" s="13"/>
      <c r="I50" s="26"/>
      <c r="J50" s="16"/>
    </row>
    <row r="51" spans="1:10" ht="12.75" outlineLevel="1" x14ac:dyDescent="0.2">
      <c r="A51" s="4"/>
      <c r="B51" s="4"/>
      <c r="C51" s="18">
        <f>D51</f>
        <v>34</v>
      </c>
      <c r="D51" s="22">
        <f>D49+1</f>
        <v>34</v>
      </c>
      <c r="E51" s="24" t="s">
        <v>123</v>
      </c>
      <c r="F51" s="20" t="s">
        <v>124</v>
      </c>
      <c r="G51" s="21" t="s">
        <v>125</v>
      </c>
      <c r="H51" s="19" t="s">
        <v>40</v>
      </c>
      <c r="I51" s="19">
        <v>2</v>
      </c>
      <c r="J51" s="19" t="s">
        <v>41</v>
      </c>
    </row>
    <row r="52" spans="1:10" ht="12.75" x14ac:dyDescent="0.2">
      <c r="A52" s="4"/>
      <c r="B52" s="28"/>
      <c r="C52" s="27" t="s">
        <v>126</v>
      </c>
      <c r="D52" s="25"/>
      <c r="E52" s="25"/>
      <c r="F52" s="14"/>
      <c r="G52" s="15"/>
      <c r="H52" s="13"/>
      <c r="I52" s="26"/>
      <c r="J52" s="16"/>
    </row>
    <row r="53" spans="1:10" ht="12.75" outlineLevel="1" x14ac:dyDescent="0.2">
      <c r="A53" s="4"/>
      <c r="B53" s="34"/>
      <c r="C53" s="18">
        <f>D53</f>
        <v>35</v>
      </c>
      <c r="D53" s="22">
        <f>D51+1</f>
        <v>35</v>
      </c>
      <c r="E53" s="24" t="s">
        <v>127</v>
      </c>
      <c r="F53" s="20" t="s">
        <v>128</v>
      </c>
      <c r="G53" s="21" t="s">
        <v>129</v>
      </c>
      <c r="H53" s="19" t="s">
        <v>40</v>
      </c>
      <c r="I53" s="19">
        <v>1</v>
      </c>
      <c r="J53" s="19" t="s">
        <v>41</v>
      </c>
    </row>
    <row r="54" spans="1:10" ht="25.5" outlineLevel="1" x14ac:dyDescent="0.2">
      <c r="A54" s="4"/>
      <c r="B54" s="34"/>
      <c r="C54" s="18">
        <f>D54</f>
        <v>36</v>
      </c>
      <c r="D54" s="22">
        <f>D53+1</f>
        <v>36</v>
      </c>
      <c r="E54" s="24" t="s">
        <v>81</v>
      </c>
      <c r="F54" s="20" t="s">
        <v>130</v>
      </c>
      <c r="G54" s="21" t="s">
        <v>131</v>
      </c>
      <c r="H54" s="19" t="s">
        <v>40</v>
      </c>
      <c r="I54" s="19">
        <v>2</v>
      </c>
      <c r="J54" s="19" t="s">
        <v>41</v>
      </c>
    </row>
    <row r="55" spans="1:10" ht="25.5" outlineLevel="1" x14ac:dyDescent="0.2">
      <c r="A55" s="4"/>
      <c r="B55" s="34"/>
      <c r="C55" s="18">
        <f>D55</f>
        <v>37</v>
      </c>
      <c r="D55" s="22">
        <f>D54+1</f>
        <v>37</v>
      </c>
      <c r="E55" s="24" t="s">
        <v>81</v>
      </c>
      <c r="F55" s="20" t="s">
        <v>132</v>
      </c>
      <c r="G55" s="21" t="s">
        <v>133</v>
      </c>
      <c r="H55" s="19" t="s">
        <v>47</v>
      </c>
      <c r="I55" s="19">
        <v>1</v>
      </c>
      <c r="J55" s="19" t="s">
        <v>41</v>
      </c>
    </row>
    <row r="56" spans="1:10" ht="12.75" x14ac:dyDescent="0.2">
      <c r="A56" s="4"/>
      <c r="B56" s="28"/>
      <c r="C56" s="27" t="s">
        <v>134</v>
      </c>
      <c r="D56" s="25"/>
      <c r="E56" s="25"/>
      <c r="F56" s="14"/>
      <c r="G56" s="15"/>
      <c r="H56" s="13"/>
      <c r="I56" s="26"/>
      <c r="J56" s="16"/>
    </row>
    <row r="57" spans="1:10" ht="12.75" outlineLevel="1" x14ac:dyDescent="0.2">
      <c r="A57" s="4"/>
      <c r="B57" s="4"/>
      <c r="C57" s="18">
        <f>D57</f>
        <v>38</v>
      </c>
      <c r="D57" s="22">
        <f>D55+1</f>
        <v>38</v>
      </c>
      <c r="E57" s="24" t="s">
        <v>135</v>
      </c>
      <c r="F57" s="20" t="s">
        <v>136</v>
      </c>
      <c r="G57" s="21" t="s">
        <v>137</v>
      </c>
      <c r="H57" s="19" t="s">
        <v>40</v>
      </c>
      <c r="I57" s="19">
        <v>6</v>
      </c>
      <c r="J57" s="19" t="s">
        <v>41</v>
      </c>
    </row>
    <row r="58" spans="1:10" ht="12.75" x14ac:dyDescent="0.2">
      <c r="A58" s="4"/>
      <c r="B58" s="28"/>
      <c r="C58" s="27" t="s">
        <v>138</v>
      </c>
      <c r="D58" s="25"/>
      <c r="E58" s="25"/>
      <c r="F58" s="14"/>
      <c r="G58" s="15"/>
      <c r="H58" s="13"/>
      <c r="I58" s="26"/>
      <c r="J58" s="16"/>
    </row>
    <row r="59" spans="1:10" ht="42" customHeight="1" outlineLevel="1" x14ac:dyDescent="0.2">
      <c r="A59" s="4"/>
      <c r="B59" s="34"/>
      <c r="C59" s="18">
        <f>D59</f>
        <v>39</v>
      </c>
      <c r="D59" s="22">
        <f>D57+1</f>
        <v>39</v>
      </c>
      <c r="E59" s="24" t="s">
        <v>139</v>
      </c>
      <c r="F59" s="20" t="s">
        <v>140</v>
      </c>
      <c r="G59" s="21" t="s">
        <v>141</v>
      </c>
      <c r="H59" s="19" t="s">
        <v>40</v>
      </c>
      <c r="I59" s="19">
        <v>1</v>
      </c>
      <c r="J59" s="19" t="s">
        <v>41</v>
      </c>
    </row>
    <row r="60" spans="1:10" ht="12.75" outlineLevel="1" x14ac:dyDescent="0.2">
      <c r="A60" s="4"/>
      <c r="B60" s="34"/>
      <c r="C60" s="18">
        <f>D60</f>
        <v>40</v>
      </c>
      <c r="D60" s="22">
        <f>D59+1</f>
        <v>40</v>
      </c>
      <c r="E60" s="24" t="s">
        <v>135</v>
      </c>
      <c r="F60" s="20" t="s">
        <v>142</v>
      </c>
      <c r="G60" s="21" t="s">
        <v>143</v>
      </c>
      <c r="H60" s="19" t="s">
        <v>40</v>
      </c>
      <c r="I60" s="19">
        <v>6</v>
      </c>
      <c r="J60" s="19" t="s">
        <v>41</v>
      </c>
    </row>
    <row r="61" spans="1:10" ht="12.75" x14ac:dyDescent="0.2">
      <c r="A61" s="4"/>
      <c r="B61" s="28"/>
      <c r="C61" s="27" t="s">
        <v>144</v>
      </c>
      <c r="D61" s="25"/>
      <c r="E61" s="25"/>
      <c r="F61" s="14"/>
      <c r="G61" s="15"/>
      <c r="H61" s="13"/>
      <c r="I61" s="26"/>
      <c r="J61" s="16"/>
    </row>
    <row r="62" spans="1:10" ht="51" outlineLevel="1" x14ac:dyDescent="0.2">
      <c r="A62" s="4"/>
      <c r="B62" s="34"/>
      <c r="C62" s="18">
        <f>D62</f>
        <v>41</v>
      </c>
      <c r="D62" s="22">
        <f>D60+1</f>
        <v>41</v>
      </c>
      <c r="E62" s="24" t="s">
        <v>145</v>
      </c>
      <c r="F62" s="20" t="s">
        <v>146</v>
      </c>
      <c r="G62" s="21" t="s">
        <v>147</v>
      </c>
      <c r="H62" s="19" t="s">
        <v>47</v>
      </c>
      <c r="I62" s="19">
        <v>1</v>
      </c>
      <c r="J62" s="19" t="s">
        <v>41</v>
      </c>
    </row>
    <row r="63" spans="1:10" ht="25.5" outlineLevel="1" x14ac:dyDescent="0.2">
      <c r="A63" s="4"/>
      <c r="B63" s="34"/>
      <c r="C63" s="18">
        <f>D63</f>
        <v>42</v>
      </c>
      <c r="D63" s="22">
        <f>D62+1</f>
        <v>42</v>
      </c>
      <c r="E63" s="24" t="s">
        <v>145</v>
      </c>
      <c r="F63" s="20" t="s">
        <v>148</v>
      </c>
      <c r="G63" s="21" t="s">
        <v>149</v>
      </c>
      <c r="H63" s="19" t="s">
        <v>47</v>
      </c>
      <c r="I63" s="19">
        <v>3</v>
      </c>
      <c r="J63" s="19" t="s">
        <v>41</v>
      </c>
    </row>
    <row r="64" spans="1:10" ht="25.5" outlineLevel="1" x14ac:dyDescent="0.2">
      <c r="A64" s="4"/>
      <c r="B64" s="34"/>
      <c r="C64" s="18">
        <f>D64</f>
        <v>43</v>
      </c>
      <c r="D64" s="22">
        <f>D63+1</f>
        <v>43</v>
      </c>
      <c r="E64" s="24" t="s">
        <v>145</v>
      </c>
      <c r="F64" s="20" t="s">
        <v>150</v>
      </c>
      <c r="G64" s="21" t="s">
        <v>151</v>
      </c>
      <c r="H64" s="19" t="s">
        <v>47</v>
      </c>
      <c r="I64" s="19">
        <v>1</v>
      </c>
      <c r="J64" s="19" t="s">
        <v>41</v>
      </c>
    </row>
    <row r="65" spans="1:10" ht="38.25" outlineLevel="1" x14ac:dyDescent="0.2">
      <c r="A65" s="4"/>
      <c r="B65" s="34"/>
      <c r="C65" s="18">
        <f>D65</f>
        <v>44</v>
      </c>
      <c r="D65" s="22">
        <f>D64+1</f>
        <v>44</v>
      </c>
      <c r="E65" s="24" t="s">
        <v>145</v>
      </c>
      <c r="F65" s="20" t="s">
        <v>152</v>
      </c>
      <c r="G65" s="21" t="s">
        <v>153</v>
      </c>
      <c r="H65" s="19" t="s">
        <v>47</v>
      </c>
      <c r="I65" s="19">
        <v>2</v>
      </c>
      <c r="J65" s="19" t="s">
        <v>41</v>
      </c>
    </row>
    <row r="66" spans="1:10" ht="34.5" customHeight="1" outlineLevel="1" x14ac:dyDescent="0.2">
      <c r="A66" s="4"/>
      <c r="B66" s="34"/>
      <c r="C66" s="18">
        <f>D66</f>
        <v>45</v>
      </c>
      <c r="D66" s="22">
        <f>D65+1</f>
        <v>45</v>
      </c>
      <c r="E66" s="24" t="s">
        <v>123</v>
      </c>
      <c r="F66" s="20" t="s">
        <v>154</v>
      </c>
      <c r="G66" s="21" t="s">
        <v>155</v>
      </c>
      <c r="H66" s="19" t="s">
        <v>40</v>
      </c>
      <c r="I66" s="19">
        <v>1</v>
      </c>
      <c r="J66" s="19" t="s">
        <v>41</v>
      </c>
    </row>
    <row r="67" spans="1:10" ht="12.75" x14ac:dyDescent="0.2">
      <c r="A67" s="4"/>
      <c r="B67" s="28"/>
      <c r="C67" s="27" t="s">
        <v>156</v>
      </c>
      <c r="D67" s="25"/>
      <c r="E67" s="25"/>
      <c r="F67" s="14"/>
      <c r="G67" s="15"/>
      <c r="H67" s="13"/>
      <c r="I67" s="26"/>
      <c r="J67" s="16"/>
    </row>
    <row r="68" spans="1:10" ht="37.5" customHeight="1" outlineLevel="1" x14ac:dyDescent="0.2">
      <c r="A68" s="4"/>
      <c r="B68" s="34"/>
      <c r="C68" s="18">
        <f t="shared" ref="C68:C83" si="2">D68</f>
        <v>46</v>
      </c>
      <c r="D68" s="22">
        <f>D66+1</f>
        <v>46</v>
      </c>
      <c r="E68" s="24" t="s">
        <v>37</v>
      </c>
      <c r="F68" s="20" t="s">
        <v>157</v>
      </c>
      <c r="G68" s="21" t="s">
        <v>158</v>
      </c>
      <c r="H68" s="19" t="s">
        <v>40</v>
      </c>
      <c r="I68" s="19">
        <v>1</v>
      </c>
      <c r="J68" s="19" t="s">
        <v>41</v>
      </c>
    </row>
    <row r="69" spans="1:10" ht="12.75" outlineLevel="1" x14ac:dyDescent="0.2">
      <c r="A69" s="4"/>
      <c r="B69" s="34"/>
      <c r="C69" s="18">
        <f t="shared" si="2"/>
        <v>47</v>
      </c>
      <c r="D69" s="22">
        <f t="shared" ref="D69:D83" si="3">D68+1</f>
        <v>47</v>
      </c>
      <c r="E69" s="24" t="s">
        <v>123</v>
      </c>
      <c r="F69" s="20" t="s">
        <v>159</v>
      </c>
      <c r="G69" s="21" t="s">
        <v>160</v>
      </c>
      <c r="H69" s="19" t="s">
        <v>40</v>
      </c>
      <c r="I69" s="19">
        <v>4</v>
      </c>
      <c r="J69" s="19" t="s">
        <v>41</v>
      </c>
    </row>
    <row r="70" spans="1:10" ht="12.75" outlineLevel="1" x14ac:dyDescent="0.2">
      <c r="A70" s="4"/>
      <c r="B70" s="34"/>
      <c r="C70" s="18">
        <f t="shared" si="2"/>
        <v>48</v>
      </c>
      <c r="D70" s="22">
        <f t="shared" si="3"/>
        <v>48</v>
      </c>
      <c r="E70" s="24" t="s">
        <v>37</v>
      </c>
      <c r="F70" s="20" t="s">
        <v>161</v>
      </c>
      <c r="G70" s="21" t="s">
        <v>162</v>
      </c>
      <c r="H70" s="19" t="s">
        <v>40</v>
      </c>
      <c r="I70" s="19">
        <v>4</v>
      </c>
      <c r="J70" s="19" t="s">
        <v>41</v>
      </c>
    </row>
    <row r="71" spans="1:10" ht="45.75" customHeight="1" outlineLevel="1" x14ac:dyDescent="0.2">
      <c r="A71" s="4"/>
      <c r="B71" s="34"/>
      <c r="C71" s="18">
        <f t="shared" si="2"/>
        <v>49</v>
      </c>
      <c r="D71" s="22">
        <f t="shared" si="3"/>
        <v>49</v>
      </c>
      <c r="E71" s="24" t="s">
        <v>37</v>
      </c>
      <c r="F71" s="20" t="s">
        <v>163</v>
      </c>
      <c r="G71" s="21" t="s">
        <v>164</v>
      </c>
      <c r="H71" s="19" t="s">
        <v>47</v>
      </c>
      <c r="I71" s="19">
        <v>2</v>
      </c>
      <c r="J71" s="19" t="s">
        <v>41</v>
      </c>
    </row>
    <row r="72" spans="1:10" ht="25.5" outlineLevel="1" x14ac:dyDescent="0.2">
      <c r="A72" s="4"/>
      <c r="B72" s="34"/>
      <c r="C72" s="18">
        <f t="shared" si="2"/>
        <v>50</v>
      </c>
      <c r="D72" s="22">
        <f t="shared" si="3"/>
        <v>50</v>
      </c>
      <c r="E72" s="24" t="s">
        <v>135</v>
      </c>
      <c r="F72" s="20" t="s">
        <v>165</v>
      </c>
      <c r="G72" s="21" t="s">
        <v>166</v>
      </c>
      <c r="H72" s="19" t="s">
        <v>40</v>
      </c>
      <c r="I72" s="19">
        <v>2</v>
      </c>
      <c r="J72" s="19" t="s">
        <v>41</v>
      </c>
    </row>
    <row r="73" spans="1:10" ht="12.75" outlineLevel="1" x14ac:dyDescent="0.2">
      <c r="A73" s="4"/>
      <c r="B73" s="34"/>
      <c r="C73" s="18">
        <f t="shared" si="2"/>
        <v>51</v>
      </c>
      <c r="D73" s="22">
        <f t="shared" si="3"/>
        <v>51</v>
      </c>
      <c r="E73" s="24" t="s">
        <v>90</v>
      </c>
      <c r="F73" s="20" t="s">
        <v>167</v>
      </c>
      <c r="G73" s="21" t="s">
        <v>168</v>
      </c>
      <c r="H73" s="19" t="s">
        <v>47</v>
      </c>
      <c r="I73" s="19">
        <v>2</v>
      </c>
      <c r="J73" s="19" t="s">
        <v>41</v>
      </c>
    </row>
    <row r="74" spans="1:10" ht="25.5" outlineLevel="1" x14ac:dyDescent="0.2">
      <c r="A74" s="4"/>
      <c r="B74" s="34"/>
      <c r="C74" s="18">
        <f t="shared" si="2"/>
        <v>52</v>
      </c>
      <c r="D74" s="22">
        <f t="shared" si="3"/>
        <v>52</v>
      </c>
      <c r="E74" s="24" t="s">
        <v>90</v>
      </c>
      <c r="F74" s="20" t="s">
        <v>169</v>
      </c>
      <c r="G74" s="21" t="s">
        <v>170</v>
      </c>
      <c r="H74" s="19" t="s">
        <v>47</v>
      </c>
      <c r="I74" s="19">
        <v>3</v>
      </c>
      <c r="J74" s="19" t="s">
        <v>41</v>
      </c>
    </row>
    <row r="75" spans="1:10" ht="25.5" outlineLevel="1" x14ac:dyDescent="0.2">
      <c r="A75" s="4"/>
      <c r="B75" s="34"/>
      <c r="C75" s="18">
        <f t="shared" si="2"/>
        <v>53</v>
      </c>
      <c r="D75" s="22">
        <f t="shared" si="3"/>
        <v>53</v>
      </c>
      <c r="E75" s="24" t="s">
        <v>81</v>
      </c>
      <c r="F75" s="20" t="s">
        <v>171</v>
      </c>
      <c r="G75" s="21" t="s">
        <v>172</v>
      </c>
      <c r="H75" s="19" t="s">
        <v>47</v>
      </c>
      <c r="I75" s="19">
        <v>2</v>
      </c>
      <c r="J75" s="19" t="s">
        <v>41</v>
      </c>
    </row>
    <row r="76" spans="1:10" ht="33.75" customHeight="1" outlineLevel="1" x14ac:dyDescent="0.2">
      <c r="A76" s="4"/>
      <c r="B76" s="34"/>
      <c r="C76" s="18">
        <f t="shared" si="2"/>
        <v>54</v>
      </c>
      <c r="D76" s="22">
        <f t="shared" si="3"/>
        <v>54</v>
      </c>
      <c r="E76" s="24" t="s">
        <v>56</v>
      </c>
      <c r="F76" s="20" t="s">
        <v>173</v>
      </c>
      <c r="G76" s="21" t="s">
        <v>174</v>
      </c>
      <c r="H76" s="19" t="s">
        <v>47</v>
      </c>
      <c r="I76" s="19">
        <v>1</v>
      </c>
      <c r="J76" s="19" t="s">
        <v>41</v>
      </c>
    </row>
    <row r="77" spans="1:10" ht="88.5" customHeight="1" outlineLevel="1" x14ac:dyDescent="0.2">
      <c r="A77" s="4"/>
      <c r="B77" s="34"/>
      <c r="C77" s="18">
        <f t="shared" si="2"/>
        <v>55</v>
      </c>
      <c r="D77" s="22">
        <f t="shared" si="3"/>
        <v>55</v>
      </c>
      <c r="E77" s="24" t="s">
        <v>56</v>
      </c>
      <c r="F77" s="20" t="s">
        <v>175</v>
      </c>
      <c r="G77" s="21" t="s">
        <v>176</v>
      </c>
      <c r="H77" s="19" t="s">
        <v>47</v>
      </c>
      <c r="I77" s="19">
        <v>2</v>
      </c>
      <c r="J77" s="19" t="s">
        <v>41</v>
      </c>
    </row>
    <row r="78" spans="1:10" ht="67.5" customHeight="1" outlineLevel="1" x14ac:dyDescent="0.2">
      <c r="A78" s="4"/>
      <c r="B78" s="34"/>
      <c r="C78" s="18">
        <f t="shared" si="2"/>
        <v>56</v>
      </c>
      <c r="D78" s="22">
        <f t="shared" si="3"/>
        <v>56</v>
      </c>
      <c r="E78" s="24" t="s">
        <v>81</v>
      </c>
      <c r="F78" s="20" t="s">
        <v>177</v>
      </c>
      <c r="G78" s="21" t="s">
        <v>178</v>
      </c>
      <c r="H78" s="19" t="s">
        <v>47</v>
      </c>
      <c r="I78" s="19">
        <v>2</v>
      </c>
      <c r="J78" s="19" t="s">
        <v>41</v>
      </c>
    </row>
    <row r="79" spans="1:10" ht="48.75" customHeight="1" outlineLevel="1" x14ac:dyDescent="0.2">
      <c r="A79" s="4"/>
      <c r="B79" s="34"/>
      <c r="C79" s="18">
        <f t="shared" si="2"/>
        <v>57</v>
      </c>
      <c r="D79" s="22">
        <f t="shared" si="3"/>
        <v>57</v>
      </c>
      <c r="E79" s="24" t="s">
        <v>81</v>
      </c>
      <c r="F79" s="20" t="s">
        <v>179</v>
      </c>
      <c r="G79" s="21" t="s">
        <v>180</v>
      </c>
      <c r="H79" s="19" t="s">
        <v>47</v>
      </c>
      <c r="I79" s="19">
        <v>2</v>
      </c>
      <c r="J79" s="19" t="s">
        <v>41</v>
      </c>
    </row>
    <row r="80" spans="1:10" ht="38.25" outlineLevel="1" x14ac:dyDescent="0.2">
      <c r="A80" s="4"/>
      <c r="B80" s="34"/>
      <c r="C80" s="18">
        <f t="shared" si="2"/>
        <v>58</v>
      </c>
      <c r="D80" s="22">
        <f t="shared" si="3"/>
        <v>58</v>
      </c>
      <c r="E80" s="24" t="s">
        <v>81</v>
      </c>
      <c r="F80" s="20" t="s">
        <v>181</v>
      </c>
      <c r="G80" s="21" t="s">
        <v>182</v>
      </c>
      <c r="H80" s="19" t="s">
        <v>47</v>
      </c>
      <c r="I80" s="19">
        <v>4</v>
      </c>
      <c r="J80" s="19" t="s">
        <v>41</v>
      </c>
    </row>
    <row r="81" spans="1:10" ht="24" customHeight="1" outlineLevel="1" x14ac:dyDescent="0.2">
      <c r="A81" s="4"/>
      <c r="B81" s="34"/>
      <c r="C81" s="18">
        <f t="shared" si="2"/>
        <v>59</v>
      </c>
      <c r="D81" s="22">
        <f t="shared" si="3"/>
        <v>59</v>
      </c>
      <c r="E81" s="24" t="s">
        <v>81</v>
      </c>
      <c r="F81" s="20" t="s">
        <v>183</v>
      </c>
      <c r="G81" s="21" t="s">
        <v>184</v>
      </c>
      <c r="H81" s="19" t="s">
        <v>47</v>
      </c>
      <c r="I81" s="19">
        <v>2</v>
      </c>
      <c r="J81" s="19" t="s">
        <v>41</v>
      </c>
    </row>
    <row r="82" spans="1:10" ht="72.75" customHeight="1" outlineLevel="1" x14ac:dyDescent="0.2">
      <c r="A82" s="4"/>
      <c r="B82" s="34"/>
      <c r="C82" s="18">
        <f t="shared" si="2"/>
        <v>60</v>
      </c>
      <c r="D82" s="22">
        <f t="shared" si="3"/>
        <v>60</v>
      </c>
      <c r="E82" s="24" t="s">
        <v>90</v>
      </c>
      <c r="F82" s="20" t="s">
        <v>185</v>
      </c>
      <c r="G82" s="21" t="s">
        <v>186</v>
      </c>
      <c r="H82" s="19" t="s">
        <v>47</v>
      </c>
      <c r="I82" s="19">
        <v>2</v>
      </c>
      <c r="J82" s="19" t="s">
        <v>41</v>
      </c>
    </row>
    <row r="83" spans="1:10" ht="12.75" outlineLevel="1" x14ac:dyDescent="0.2">
      <c r="A83" s="4"/>
      <c r="B83" s="34"/>
      <c r="C83" s="18">
        <f t="shared" si="2"/>
        <v>61</v>
      </c>
      <c r="D83" s="22">
        <f t="shared" si="3"/>
        <v>61</v>
      </c>
      <c r="E83" s="24" t="s">
        <v>81</v>
      </c>
      <c r="F83" s="20" t="s">
        <v>187</v>
      </c>
      <c r="G83" s="21" t="s">
        <v>188</v>
      </c>
      <c r="H83" s="19" t="s">
        <v>47</v>
      </c>
      <c r="I83" s="19">
        <v>2</v>
      </c>
      <c r="J83" s="19" t="s">
        <v>41</v>
      </c>
    </row>
    <row r="84" spans="1:10" ht="12.75" x14ac:dyDescent="0.2">
      <c r="A84" s="4"/>
      <c r="B84" s="28"/>
      <c r="C84" s="27" t="s">
        <v>189</v>
      </c>
      <c r="D84" s="25"/>
      <c r="E84" s="25"/>
      <c r="F84" s="14"/>
      <c r="G84" s="15"/>
      <c r="H84" s="13"/>
      <c r="I84" s="26"/>
      <c r="J84" s="16"/>
    </row>
    <row r="85" spans="1:10" ht="38.25" outlineLevel="1" x14ac:dyDescent="0.2">
      <c r="A85" s="4"/>
      <c r="B85" s="34"/>
      <c r="C85" s="18">
        <f t="shared" ref="C85:C93" si="4">D85</f>
        <v>62</v>
      </c>
      <c r="D85" s="22">
        <f>D83+1</f>
        <v>62</v>
      </c>
      <c r="E85" s="24" t="s">
        <v>190</v>
      </c>
      <c r="F85" s="20" t="s">
        <v>191</v>
      </c>
      <c r="G85" s="21" t="s">
        <v>192</v>
      </c>
      <c r="H85" s="19" t="s">
        <v>47</v>
      </c>
      <c r="I85" s="19">
        <v>1</v>
      </c>
      <c r="J85" s="19" t="s">
        <v>41</v>
      </c>
    </row>
    <row r="86" spans="1:10" ht="25.5" outlineLevel="1" x14ac:dyDescent="0.2">
      <c r="A86" s="4"/>
      <c r="B86" s="34"/>
      <c r="C86" s="18">
        <f t="shared" si="4"/>
        <v>63</v>
      </c>
      <c r="D86" s="22">
        <f t="shared" ref="D86:D93" si="5">D85+1</f>
        <v>63</v>
      </c>
      <c r="E86" s="24" t="s">
        <v>193</v>
      </c>
      <c r="F86" s="20" t="s">
        <v>194</v>
      </c>
      <c r="G86" s="21" t="s">
        <v>195</v>
      </c>
      <c r="H86" s="19" t="s">
        <v>47</v>
      </c>
      <c r="I86" s="19">
        <v>1</v>
      </c>
      <c r="J86" s="19" t="s">
        <v>41</v>
      </c>
    </row>
    <row r="87" spans="1:10" ht="25.5" outlineLevel="1" x14ac:dyDescent="0.2">
      <c r="A87" s="4"/>
      <c r="B87" s="34"/>
      <c r="C87" s="18">
        <f t="shared" si="4"/>
        <v>64</v>
      </c>
      <c r="D87" s="22">
        <f t="shared" si="5"/>
        <v>64</v>
      </c>
      <c r="E87" s="24" t="s">
        <v>193</v>
      </c>
      <c r="F87" s="20" t="s">
        <v>196</v>
      </c>
      <c r="G87" s="21" t="s">
        <v>197</v>
      </c>
      <c r="H87" s="19" t="s">
        <v>47</v>
      </c>
      <c r="I87" s="19">
        <v>1</v>
      </c>
      <c r="J87" s="19" t="s">
        <v>41</v>
      </c>
    </row>
    <row r="88" spans="1:10" ht="36.75" customHeight="1" outlineLevel="1" x14ac:dyDescent="0.2">
      <c r="A88" s="4"/>
      <c r="B88" s="34"/>
      <c r="C88" s="18">
        <f t="shared" si="4"/>
        <v>65</v>
      </c>
      <c r="D88" s="22">
        <f t="shared" si="5"/>
        <v>65</v>
      </c>
      <c r="E88" s="24" t="s">
        <v>66</v>
      </c>
      <c r="F88" s="20" t="s">
        <v>198</v>
      </c>
      <c r="G88" s="21" t="s">
        <v>199</v>
      </c>
      <c r="H88" s="19" t="s">
        <v>47</v>
      </c>
      <c r="I88" s="19">
        <v>1</v>
      </c>
      <c r="J88" s="19" t="s">
        <v>41</v>
      </c>
    </row>
    <row r="89" spans="1:10" ht="33.75" customHeight="1" outlineLevel="1" x14ac:dyDescent="0.2">
      <c r="A89" s="4"/>
      <c r="B89" s="34"/>
      <c r="C89" s="18">
        <f t="shared" si="4"/>
        <v>66</v>
      </c>
      <c r="D89" s="22">
        <f t="shared" si="5"/>
        <v>66</v>
      </c>
      <c r="E89" s="24" t="s">
        <v>66</v>
      </c>
      <c r="F89" s="20" t="s">
        <v>200</v>
      </c>
      <c r="G89" s="21" t="s">
        <v>201</v>
      </c>
      <c r="H89" s="19" t="s">
        <v>47</v>
      </c>
      <c r="I89" s="19">
        <v>1</v>
      </c>
      <c r="J89" s="19" t="s">
        <v>41</v>
      </c>
    </row>
    <row r="90" spans="1:10" ht="25.5" outlineLevel="1" x14ac:dyDescent="0.2">
      <c r="A90" s="4"/>
      <c r="B90" s="34"/>
      <c r="C90" s="18">
        <f t="shared" si="4"/>
        <v>67</v>
      </c>
      <c r="D90" s="22">
        <f t="shared" si="5"/>
        <v>67</v>
      </c>
      <c r="E90" s="24" t="s">
        <v>202</v>
      </c>
      <c r="F90" s="20" t="s">
        <v>203</v>
      </c>
      <c r="G90" s="21" t="s">
        <v>204</v>
      </c>
      <c r="H90" s="19" t="s">
        <v>47</v>
      </c>
      <c r="I90" s="19">
        <v>1</v>
      </c>
      <c r="J90" s="19" t="s">
        <v>41</v>
      </c>
    </row>
    <row r="91" spans="1:10" ht="25.5" outlineLevel="1" x14ac:dyDescent="0.2">
      <c r="A91" s="4"/>
      <c r="B91" s="34"/>
      <c r="C91" s="18">
        <f t="shared" si="4"/>
        <v>68</v>
      </c>
      <c r="D91" s="22">
        <f t="shared" si="5"/>
        <v>68</v>
      </c>
      <c r="E91" s="24" t="s">
        <v>202</v>
      </c>
      <c r="F91" s="20" t="s">
        <v>205</v>
      </c>
      <c r="G91" s="21" t="s">
        <v>206</v>
      </c>
      <c r="H91" s="19" t="s">
        <v>47</v>
      </c>
      <c r="I91" s="19">
        <v>1</v>
      </c>
      <c r="J91" s="19" t="s">
        <v>41</v>
      </c>
    </row>
    <row r="92" spans="1:10" ht="12.75" outlineLevel="1" x14ac:dyDescent="0.2">
      <c r="A92" s="4"/>
      <c r="B92" s="34"/>
      <c r="C92" s="18">
        <f t="shared" si="4"/>
        <v>69</v>
      </c>
      <c r="D92" s="22">
        <f t="shared" si="5"/>
        <v>69</v>
      </c>
      <c r="E92" s="24" t="s">
        <v>207</v>
      </c>
      <c r="F92" s="20" t="s">
        <v>208</v>
      </c>
      <c r="G92" s="21" t="s">
        <v>209</v>
      </c>
      <c r="H92" s="19" t="s">
        <v>40</v>
      </c>
      <c r="I92" s="19">
        <v>1</v>
      </c>
      <c r="J92" s="19" t="s">
        <v>41</v>
      </c>
    </row>
    <row r="93" spans="1:10" ht="12.75" outlineLevel="1" x14ac:dyDescent="0.2">
      <c r="A93" s="4"/>
      <c r="B93" s="34"/>
      <c r="C93" s="18">
        <f t="shared" si="4"/>
        <v>70</v>
      </c>
      <c r="D93" s="22">
        <f t="shared" si="5"/>
        <v>70</v>
      </c>
      <c r="E93" s="24" t="s">
        <v>210</v>
      </c>
      <c r="F93" s="20" t="s">
        <v>211</v>
      </c>
      <c r="G93" s="21" t="s">
        <v>212</v>
      </c>
      <c r="H93" s="19" t="s">
        <v>40</v>
      </c>
      <c r="I93" s="19">
        <v>1</v>
      </c>
      <c r="J93" s="19" t="s">
        <v>41</v>
      </c>
    </row>
    <row r="94" spans="1:10" ht="12.75" x14ac:dyDescent="0.2">
      <c r="A94" s="4"/>
      <c r="B94" s="28"/>
      <c r="C94" s="27" t="s">
        <v>213</v>
      </c>
      <c r="D94" s="25"/>
      <c r="E94" s="25"/>
      <c r="F94" s="14"/>
      <c r="G94" s="15"/>
      <c r="H94" s="13"/>
      <c r="I94" s="26"/>
      <c r="J94" s="16"/>
    </row>
    <row r="95" spans="1:10" ht="12.75" outlineLevel="1" x14ac:dyDescent="0.2">
      <c r="A95" s="4"/>
      <c r="B95" s="34"/>
      <c r="C95" s="18">
        <f>D95</f>
        <v>71</v>
      </c>
      <c r="D95" s="22">
        <f>D93+1</f>
        <v>71</v>
      </c>
      <c r="E95" s="24" t="s">
        <v>207</v>
      </c>
      <c r="F95" s="20" t="s">
        <v>214</v>
      </c>
      <c r="G95" s="21" t="s">
        <v>215</v>
      </c>
      <c r="H95" s="19" t="s">
        <v>40</v>
      </c>
      <c r="I95" s="19">
        <v>1</v>
      </c>
      <c r="J95" s="19" t="s">
        <v>41</v>
      </c>
    </row>
    <row r="96" spans="1:10" ht="12.75" outlineLevel="1" x14ac:dyDescent="0.2">
      <c r="A96" s="4"/>
      <c r="B96" s="34"/>
      <c r="C96" s="18">
        <f>D96</f>
        <v>72</v>
      </c>
      <c r="D96" s="22">
        <f>D95+1</f>
        <v>72</v>
      </c>
      <c r="E96" s="24" t="s">
        <v>207</v>
      </c>
      <c r="F96" s="20" t="s">
        <v>216</v>
      </c>
      <c r="G96" s="21" t="s">
        <v>217</v>
      </c>
      <c r="H96" s="19" t="s">
        <v>40</v>
      </c>
      <c r="I96" s="19">
        <v>2</v>
      </c>
      <c r="J96" s="19" t="s">
        <v>41</v>
      </c>
    </row>
    <row r="97" spans="1:10" ht="12.75" x14ac:dyDescent="0.2">
      <c r="A97" s="4"/>
      <c r="B97" s="28"/>
      <c r="C97" s="27" t="s">
        <v>218</v>
      </c>
      <c r="D97" s="25"/>
      <c r="E97" s="25"/>
      <c r="F97" s="14"/>
      <c r="G97" s="15"/>
      <c r="H97" s="13"/>
      <c r="I97" s="26"/>
      <c r="J97" s="16"/>
    </row>
    <row r="98" spans="1:10" ht="12.75" outlineLevel="1" x14ac:dyDescent="0.2">
      <c r="A98" s="4"/>
      <c r="B98" s="34"/>
      <c r="C98" s="18">
        <f>D98</f>
        <v>73</v>
      </c>
      <c r="D98" s="22">
        <f>D96+1</f>
        <v>73</v>
      </c>
      <c r="E98" s="24" t="s">
        <v>207</v>
      </c>
      <c r="F98" s="20" t="s">
        <v>219</v>
      </c>
      <c r="G98" s="21" t="s">
        <v>220</v>
      </c>
      <c r="H98" s="19" t="s">
        <v>40</v>
      </c>
      <c r="I98" s="19">
        <v>1</v>
      </c>
      <c r="J98" s="19" t="s">
        <v>41</v>
      </c>
    </row>
    <row r="99" spans="1:10" ht="36.75" customHeight="1" outlineLevel="1" x14ac:dyDescent="0.2">
      <c r="A99" s="4"/>
      <c r="B99" s="34"/>
      <c r="C99" s="18">
        <f>D99</f>
        <v>74</v>
      </c>
      <c r="D99" s="22">
        <f>D98+1</f>
        <v>74</v>
      </c>
      <c r="E99" s="24" t="s">
        <v>207</v>
      </c>
      <c r="F99" s="20" t="s">
        <v>221</v>
      </c>
      <c r="G99" s="21" t="s">
        <v>222</v>
      </c>
      <c r="H99" s="19" t="s">
        <v>40</v>
      </c>
      <c r="I99" s="19">
        <v>2</v>
      </c>
      <c r="J99" s="19" t="s">
        <v>41</v>
      </c>
    </row>
    <row r="100" spans="1:10" ht="12.75" x14ac:dyDescent="0.2">
      <c r="A100" s="4"/>
      <c r="B100" s="28"/>
      <c r="C100" s="27" t="s">
        <v>223</v>
      </c>
      <c r="D100" s="25"/>
      <c r="E100" s="25"/>
      <c r="F100" s="14"/>
      <c r="G100" s="15"/>
      <c r="H100" s="13"/>
      <c r="I100" s="26"/>
      <c r="J100" s="16"/>
    </row>
    <row r="101" spans="1:10" ht="12.75" outlineLevel="1" x14ac:dyDescent="0.2">
      <c r="A101" s="4"/>
      <c r="B101" s="4"/>
      <c r="C101" s="18">
        <f>D101</f>
        <v>75</v>
      </c>
      <c r="D101" s="22">
        <f>D99+1</f>
        <v>75</v>
      </c>
      <c r="E101" s="24" t="s">
        <v>135</v>
      </c>
      <c r="F101" s="20" t="s">
        <v>224</v>
      </c>
      <c r="G101" s="21" t="s">
        <v>137</v>
      </c>
      <c r="H101" s="19" t="s">
        <v>40</v>
      </c>
      <c r="I101" s="19">
        <v>6</v>
      </c>
      <c r="J101" s="19" t="s">
        <v>41</v>
      </c>
    </row>
    <row r="102" spans="1:10" ht="12.75" x14ac:dyDescent="0.2">
      <c r="A102" s="4"/>
      <c r="B102" s="28"/>
      <c r="C102" s="27" t="s">
        <v>225</v>
      </c>
      <c r="D102" s="25"/>
      <c r="E102" s="25"/>
      <c r="F102" s="14"/>
      <c r="G102" s="15"/>
      <c r="H102" s="13"/>
      <c r="I102" s="26"/>
      <c r="J102" s="16"/>
    </row>
    <row r="103" spans="1:10" ht="12.75" outlineLevel="1" x14ac:dyDescent="0.2">
      <c r="A103" s="4"/>
      <c r="B103" s="4"/>
      <c r="C103" s="18">
        <f>D103</f>
        <v>76</v>
      </c>
      <c r="D103" s="22">
        <f>D101+1</f>
        <v>76</v>
      </c>
      <c r="E103" s="24" t="s">
        <v>123</v>
      </c>
      <c r="F103" s="20" t="s">
        <v>124</v>
      </c>
      <c r="G103" s="21" t="s">
        <v>226</v>
      </c>
      <c r="H103" s="19" t="s">
        <v>40</v>
      </c>
      <c r="I103" s="19">
        <v>2</v>
      </c>
      <c r="J103" s="19" t="s">
        <v>41</v>
      </c>
    </row>
    <row r="104" spans="1:10" ht="12.75" x14ac:dyDescent="0.2">
      <c r="A104" s="4"/>
      <c r="B104" s="28"/>
      <c r="C104" s="27" t="s">
        <v>227</v>
      </c>
      <c r="D104" s="25"/>
      <c r="E104" s="25"/>
      <c r="F104" s="14"/>
      <c r="G104" s="15"/>
      <c r="H104" s="13"/>
      <c r="I104" s="26"/>
      <c r="J104" s="16"/>
    </row>
    <row r="105" spans="1:10" ht="45" customHeight="1" outlineLevel="1" x14ac:dyDescent="0.2">
      <c r="A105" s="4"/>
      <c r="B105" s="34"/>
      <c r="C105" s="18">
        <f>D105</f>
        <v>77</v>
      </c>
      <c r="D105" s="22">
        <f>D103+1</f>
        <v>77</v>
      </c>
      <c r="E105" s="24" t="s">
        <v>127</v>
      </c>
      <c r="F105" s="20" t="s">
        <v>128</v>
      </c>
      <c r="G105" s="21" t="s">
        <v>228</v>
      </c>
      <c r="H105" s="19" t="s">
        <v>40</v>
      </c>
      <c r="I105" s="19">
        <v>1</v>
      </c>
      <c r="J105" s="19" t="s">
        <v>41</v>
      </c>
    </row>
    <row r="106" spans="1:10" ht="25.5" outlineLevel="1" x14ac:dyDescent="0.2">
      <c r="A106" s="4"/>
      <c r="B106" s="34"/>
      <c r="C106" s="18">
        <f>D106</f>
        <v>78</v>
      </c>
      <c r="D106" s="22">
        <f>D105+1</f>
        <v>78</v>
      </c>
      <c r="E106" s="24" t="s">
        <v>81</v>
      </c>
      <c r="F106" s="20" t="s">
        <v>130</v>
      </c>
      <c r="G106" s="21" t="s">
        <v>229</v>
      </c>
      <c r="H106" s="19" t="s">
        <v>47</v>
      </c>
      <c r="I106" s="19">
        <v>2</v>
      </c>
      <c r="J106" s="19" t="s">
        <v>41</v>
      </c>
    </row>
    <row r="107" spans="1:10" ht="25.5" outlineLevel="1" x14ac:dyDescent="0.2">
      <c r="A107" s="4"/>
      <c r="B107" s="34"/>
      <c r="C107" s="18">
        <f>D107</f>
        <v>79</v>
      </c>
      <c r="D107" s="22">
        <f>D106+1</f>
        <v>79</v>
      </c>
      <c r="E107" s="24" t="s">
        <v>81</v>
      </c>
      <c r="F107" s="20" t="s">
        <v>132</v>
      </c>
      <c r="G107" s="21" t="s">
        <v>230</v>
      </c>
      <c r="H107" s="19" t="s">
        <v>47</v>
      </c>
      <c r="I107" s="19">
        <v>1</v>
      </c>
      <c r="J107" s="19" t="s">
        <v>41</v>
      </c>
    </row>
    <row r="108" spans="1:10" ht="12.75" x14ac:dyDescent="0.2">
      <c r="A108" s="4"/>
      <c r="B108" s="28"/>
      <c r="C108" s="27" t="s">
        <v>231</v>
      </c>
      <c r="D108" s="25"/>
      <c r="E108" s="25"/>
      <c r="F108" s="14"/>
      <c r="G108" s="15"/>
      <c r="H108" s="13"/>
      <c r="I108" s="26"/>
      <c r="J108" s="16"/>
    </row>
    <row r="109" spans="1:10" ht="12.75" outlineLevel="1" x14ac:dyDescent="0.2">
      <c r="A109" s="4"/>
      <c r="B109" s="34"/>
      <c r="C109" s="18">
        <f>D109</f>
        <v>80</v>
      </c>
      <c r="D109" s="22">
        <f>D107+1</f>
        <v>80</v>
      </c>
      <c r="E109" s="24" t="s">
        <v>115</v>
      </c>
      <c r="F109" s="20" t="s">
        <v>232</v>
      </c>
      <c r="G109" s="21" t="s">
        <v>233</v>
      </c>
      <c r="H109" s="19" t="s">
        <v>47</v>
      </c>
      <c r="I109" s="19">
        <v>1</v>
      </c>
      <c r="J109" s="19" t="s">
        <v>41</v>
      </c>
    </row>
    <row r="110" spans="1:10" ht="25.5" outlineLevel="1" x14ac:dyDescent="0.2">
      <c r="A110" s="4"/>
      <c r="B110" s="34"/>
      <c r="C110" s="18">
        <f>D110</f>
        <v>81</v>
      </c>
      <c r="D110" s="22">
        <f>D109+1</f>
        <v>81</v>
      </c>
      <c r="E110" s="24" t="s">
        <v>115</v>
      </c>
      <c r="F110" s="20" t="s">
        <v>234</v>
      </c>
      <c r="G110" s="21" t="s">
        <v>235</v>
      </c>
      <c r="H110" s="19" t="s">
        <v>40</v>
      </c>
      <c r="I110" s="19">
        <v>2</v>
      </c>
      <c r="J110" s="19" t="s">
        <v>41</v>
      </c>
    </row>
    <row r="111" spans="1:10" ht="12.75" outlineLevel="1" x14ac:dyDescent="0.2">
      <c r="A111" s="4"/>
      <c r="B111" s="34"/>
      <c r="C111" s="18">
        <f>D111</f>
        <v>82</v>
      </c>
      <c r="D111" s="22">
        <f>D110+1</f>
        <v>82</v>
      </c>
      <c r="E111" s="24" t="s">
        <v>115</v>
      </c>
      <c r="F111" s="20" t="s">
        <v>236</v>
      </c>
      <c r="G111" s="21" t="s">
        <v>237</v>
      </c>
      <c r="H111" s="19" t="s">
        <v>40</v>
      </c>
      <c r="I111" s="19">
        <v>1</v>
      </c>
      <c r="J111" s="19" t="s">
        <v>41</v>
      </c>
    </row>
    <row r="112" spans="1:10" ht="38.25" outlineLevel="1" x14ac:dyDescent="0.2">
      <c r="A112" s="4"/>
      <c r="B112" s="34"/>
      <c r="C112" s="18">
        <f>D112</f>
        <v>83</v>
      </c>
      <c r="D112" s="22">
        <f>D111+1</f>
        <v>83</v>
      </c>
      <c r="E112" s="24" t="s">
        <v>238</v>
      </c>
      <c r="F112" s="20" t="s">
        <v>239</v>
      </c>
      <c r="G112" s="21" t="s">
        <v>240</v>
      </c>
      <c r="H112" s="19" t="s">
        <v>47</v>
      </c>
      <c r="I112" s="19">
        <v>1</v>
      </c>
      <c r="J112" s="19" t="s">
        <v>41</v>
      </c>
    </row>
    <row r="113" spans="1:10" ht="25.5" outlineLevel="1" x14ac:dyDescent="0.2">
      <c r="A113" s="4"/>
      <c r="B113" s="34"/>
      <c r="C113" s="18">
        <f>D113</f>
        <v>84</v>
      </c>
      <c r="D113" s="22">
        <f>D112+1</f>
        <v>84</v>
      </c>
      <c r="E113" s="24" t="s">
        <v>241</v>
      </c>
      <c r="F113" s="20" t="s">
        <v>242</v>
      </c>
      <c r="G113" s="21" t="s">
        <v>243</v>
      </c>
      <c r="H113" s="19" t="s">
        <v>47</v>
      </c>
      <c r="I113" s="19">
        <v>1</v>
      </c>
      <c r="J113" s="19" t="s">
        <v>41</v>
      </c>
    </row>
    <row r="114" spans="1:10" ht="12.75" x14ac:dyDescent="0.2">
      <c r="A114" s="4"/>
      <c r="B114" s="28"/>
      <c r="C114" s="27" t="s">
        <v>244</v>
      </c>
      <c r="D114" s="25"/>
      <c r="E114" s="25"/>
      <c r="F114" s="14"/>
      <c r="G114" s="15"/>
      <c r="H114" s="13"/>
      <c r="I114" s="26"/>
      <c r="J114" s="16"/>
    </row>
    <row r="115" spans="1:10" ht="87.75" customHeight="1" outlineLevel="1" x14ac:dyDescent="0.2">
      <c r="A115" s="4"/>
      <c r="B115" s="34"/>
      <c r="C115" s="18">
        <f t="shared" ref="C115:C124" si="6">D115</f>
        <v>85</v>
      </c>
      <c r="D115" s="22">
        <f>D113+1</f>
        <v>85</v>
      </c>
      <c r="E115" s="24" t="s">
        <v>245</v>
      </c>
      <c r="F115" s="20" t="s">
        <v>246</v>
      </c>
      <c r="G115" s="21" t="s">
        <v>247</v>
      </c>
      <c r="H115" s="19" t="s">
        <v>47</v>
      </c>
      <c r="I115" s="19">
        <v>1</v>
      </c>
      <c r="J115" s="19" t="s">
        <v>41</v>
      </c>
    </row>
    <row r="116" spans="1:10" ht="51" outlineLevel="1" x14ac:dyDescent="0.2">
      <c r="A116" s="4"/>
      <c r="B116" s="34"/>
      <c r="C116" s="18">
        <f t="shared" si="6"/>
        <v>86</v>
      </c>
      <c r="D116" s="22">
        <f t="shared" ref="D116:D124" si="7">D115+1</f>
        <v>86</v>
      </c>
      <c r="E116" s="24" t="s">
        <v>245</v>
      </c>
      <c r="F116" s="20" t="s">
        <v>248</v>
      </c>
      <c r="G116" s="21" t="s">
        <v>249</v>
      </c>
      <c r="H116" s="19" t="s">
        <v>47</v>
      </c>
      <c r="I116" s="19">
        <v>2</v>
      </c>
      <c r="J116" s="19" t="s">
        <v>41</v>
      </c>
    </row>
    <row r="117" spans="1:10" ht="24.75" customHeight="1" outlineLevel="1" x14ac:dyDescent="0.2">
      <c r="A117" s="4"/>
      <c r="B117" s="34"/>
      <c r="C117" s="18">
        <f t="shared" si="6"/>
        <v>87</v>
      </c>
      <c r="D117" s="22">
        <f t="shared" si="7"/>
        <v>87</v>
      </c>
      <c r="E117" s="24" t="s">
        <v>250</v>
      </c>
      <c r="F117" s="20" t="s">
        <v>251</v>
      </c>
      <c r="G117" s="21" t="s">
        <v>252</v>
      </c>
      <c r="H117" s="19" t="s">
        <v>47</v>
      </c>
      <c r="I117" s="19">
        <v>3</v>
      </c>
      <c r="J117" s="19" t="s">
        <v>41</v>
      </c>
    </row>
    <row r="118" spans="1:10" ht="39.75" customHeight="1" outlineLevel="1" x14ac:dyDescent="0.2">
      <c r="A118" s="4"/>
      <c r="B118" s="34"/>
      <c r="C118" s="18">
        <f t="shared" si="6"/>
        <v>88</v>
      </c>
      <c r="D118" s="22">
        <f t="shared" si="7"/>
        <v>88</v>
      </c>
      <c r="E118" s="24" t="s">
        <v>250</v>
      </c>
      <c r="F118" s="20" t="s">
        <v>253</v>
      </c>
      <c r="G118" s="21" t="s">
        <v>254</v>
      </c>
      <c r="H118" s="19" t="s">
        <v>47</v>
      </c>
      <c r="I118" s="19">
        <v>1</v>
      </c>
      <c r="J118" s="19" t="s">
        <v>41</v>
      </c>
    </row>
    <row r="119" spans="1:10" ht="45.75" customHeight="1" outlineLevel="1" x14ac:dyDescent="0.2">
      <c r="A119" s="4"/>
      <c r="B119" s="34"/>
      <c r="C119" s="18">
        <f t="shared" si="6"/>
        <v>89</v>
      </c>
      <c r="D119" s="22">
        <f t="shared" si="7"/>
        <v>89</v>
      </c>
      <c r="E119" s="24" t="s">
        <v>49</v>
      </c>
      <c r="F119" s="20" t="s">
        <v>255</v>
      </c>
      <c r="G119" s="21" t="s">
        <v>256</v>
      </c>
      <c r="H119" s="19" t="s">
        <v>47</v>
      </c>
      <c r="I119" s="19">
        <v>1</v>
      </c>
      <c r="J119" s="19" t="s">
        <v>41</v>
      </c>
    </row>
    <row r="120" spans="1:10" ht="40.5" customHeight="1" outlineLevel="1" x14ac:dyDescent="0.2">
      <c r="A120" s="4"/>
      <c r="B120" s="34"/>
      <c r="C120" s="18">
        <f t="shared" si="6"/>
        <v>90</v>
      </c>
      <c r="D120" s="22">
        <f t="shared" si="7"/>
        <v>90</v>
      </c>
      <c r="E120" s="24" t="s">
        <v>59</v>
      </c>
      <c r="F120" s="20" t="s">
        <v>257</v>
      </c>
      <c r="G120" s="21" t="s">
        <v>258</v>
      </c>
      <c r="H120" s="19" t="s">
        <v>47</v>
      </c>
      <c r="I120" s="19">
        <v>1</v>
      </c>
      <c r="J120" s="19" t="s">
        <v>41</v>
      </c>
    </row>
    <row r="121" spans="1:10" ht="46.5" customHeight="1" outlineLevel="1" x14ac:dyDescent="0.2">
      <c r="A121" s="4"/>
      <c r="B121" s="34"/>
      <c r="C121" s="18">
        <f t="shared" si="6"/>
        <v>91</v>
      </c>
      <c r="D121" s="22">
        <f t="shared" si="7"/>
        <v>91</v>
      </c>
      <c r="E121" s="24" t="s">
        <v>103</v>
      </c>
      <c r="F121" s="20" t="s">
        <v>259</v>
      </c>
      <c r="G121" s="21" t="s">
        <v>260</v>
      </c>
      <c r="H121" s="19" t="s">
        <v>40</v>
      </c>
      <c r="I121" s="19">
        <v>1</v>
      </c>
      <c r="J121" s="19" t="s">
        <v>41</v>
      </c>
    </row>
    <row r="122" spans="1:10" ht="36" customHeight="1" outlineLevel="1" x14ac:dyDescent="0.2">
      <c r="A122" s="4"/>
      <c r="B122" s="34"/>
      <c r="C122" s="18">
        <f t="shared" si="6"/>
        <v>92</v>
      </c>
      <c r="D122" s="22">
        <f t="shared" si="7"/>
        <v>92</v>
      </c>
      <c r="E122" s="24" t="s">
        <v>103</v>
      </c>
      <c r="F122" s="20" t="s">
        <v>261</v>
      </c>
      <c r="G122" s="21" t="s">
        <v>262</v>
      </c>
      <c r="H122" s="19" t="s">
        <v>40</v>
      </c>
      <c r="I122" s="19">
        <v>4</v>
      </c>
      <c r="J122" s="19" t="s">
        <v>41</v>
      </c>
    </row>
    <row r="123" spans="1:10" ht="36" customHeight="1" outlineLevel="1" x14ac:dyDescent="0.2">
      <c r="A123" s="4"/>
      <c r="B123" s="34"/>
      <c r="C123" s="18">
        <f t="shared" si="6"/>
        <v>93</v>
      </c>
      <c r="D123" s="22">
        <f t="shared" si="7"/>
        <v>93</v>
      </c>
      <c r="E123" s="24" t="s">
        <v>103</v>
      </c>
      <c r="F123" s="20" t="s">
        <v>263</v>
      </c>
      <c r="G123" s="21" t="s">
        <v>264</v>
      </c>
      <c r="H123" s="19" t="s">
        <v>40</v>
      </c>
      <c r="I123" s="19">
        <v>2</v>
      </c>
      <c r="J123" s="19" t="s">
        <v>41</v>
      </c>
    </row>
    <row r="124" spans="1:10" ht="63.75" outlineLevel="1" x14ac:dyDescent="0.2">
      <c r="A124" s="4"/>
      <c r="B124" s="34"/>
      <c r="C124" s="18">
        <f t="shared" si="6"/>
        <v>94</v>
      </c>
      <c r="D124" s="22">
        <f t="shared" si="7"/>
        <v>94</v>
      </c>
      <c r="E124" s="24" t="s">
        <v>245</v>
      </c>
      <c r="F124" s="20" t="s">
        <v>246</v>
      </c>
      <c r="G124" s="21" t="s">
        <v>265</v>
      </c>
      <c r="H124" s="19" t="s">
        <v>47</v>
      </c>
      <c r="I124" s="19">
        <v>2</v>
      </c>
      <c r="J124" s="19" t="s">
        <v>41</v>
      </c>
    </row>
    <row r="125" spans="1:10" ht="12.75" x14ac:dyDescent="0.2">
      <c r="A125" s="4"/>
      <c r="B125" s="28"/>
      <c r="C125" s="27" t="s">
        <v>266</v>
      </c>
      <c r="D125" s="25"/>
      <c r="E125" s="25"/>
      <c r="F125" s="14"/>
      <c r="G125" s="15"/>
      <c r="H125" s="13"/>
      <c r="I125" s="26"/>
      <c r="J125" s="16"/>
    </row>
    <row r="126" spans="1:10" ht="51.75" customHeight="1" outlineLevel="1" x14ac:dyDescent="0.2">
      <c r="A126" s="4"/>
      <c r="B126" s="34"/>
      <c r="C126" s="18">
        <f t="shared" ref="C126:C138" si="8">D126</f>
        <v>95</v>
      </c>
      <c r="D126" s="22">
        <f>D124+1</f>
        <v>95</v>
      </c>
      <c r="E126" s="24" t="s">
        <v>267</v>
      </c>
      <c r="F126" s="20" t="s">
        <v>268</v>
      </c>
      <c r="G126" s="21" t="s">
        <v>269</v>
      </c>
      <c r="H126" s="19" t="s">
        <v>47</v>
      </c>
      <c r="I126" s="19">
        <v>2</v>
      </c>
      <c r="J126" s="19" t="s">
        <v>41</v>
      </c>
    </row>
    <row r="127" spans="1:10" ht="12.75" outlineLevel="1" x14ac:dyDescent="0.2">
      <c r="A127" s="4"/>
      <c r="B127" s="34"/>
      <c r="C127" s="18">
        <f t="shared" si="8"/>
        <v>96</v>
      </c>
      <c r="D127" s="22">
        <f t="shared" ref="D127:D137" si="9">D126+1</f>
        <v>96</v>
      </c>
      <c r="E127" s="24" t="s">
        <v>267</v>
      </c>
      <c r="F127" s="20" t="s">
        <v>270</v>
      </c>
      <c r="G127" s="21" t="s">
        <v>271</v>
      </c>
      <c r="H127" s="19" t="s">
        <v>47</v>
      </c>
      <c r="I127" s="19">
        <v>1</v>
      </c>
      <c r="J127" s="19" t="s">
        <v>41</v>
      </c>
    </row>
    <row r="128" spans="1:10" ht="25.5" outlineLevel="1" x14ac:dyDescent="0.2">
      <c r="A128" s="4"/>
      <c r="B128" s="34"/>
      <c r="C128" s="18">
        <f t="shared" si="8"/>
        <v>97</v>
      </c>
      <c r="D128" s="22">
        <f t="shared" si="9"/>
        <v>97</v>
      </c>
      <c r="E128" s="24" t="s">
        <v>267</v>
      </c>
      <c r="F128" s="20" t="s">
        <v>272</v>
      </c>
      <c r="G128" s="21" t="s">
        <v>273</v>
      </c>
      <c r="H128" s="19" t="s">
        <v>47</v>
      </c>
      <c r="I128" s="19">
        <v>2</v>
      </c>
      <c r="J128" s="19" t="s">
        <v>41</v>
      </c>
    </row>
    <row r="129" spans="1:10" ht="27.75" customHeight="1" outlineLevel="1" x14ac:dyDescent="0.2">
      <c r="A129" s="4"/>
      <c r="B129" s="34"/>
      <c r="C129" s="18">
        <f t="shared" si="8"/>
        <v>98</v>
      </c>
      <c r="D129" s="22">
        <f t="shared" si="9"/>
        <v>98</v>
      </c>
      <c r="E129" s="24" t="s">
        <v>267</v>
      </c>
      <c r="F129" s="20" t="s">
        <v>274</v>
      </c>
      <c r="G129" s="21" t="s">
        <v>275</v>
      </c>
      <c r="H129" s="19" t="s">
        <v>47</v>
      </c>
      <c r="I129" s="19">
        <v>2</v>
      </c>
      <c r="J129" s="19" t="s">
        <v>41</v>
      </c>
    </row>
    <row r="130" spans="1:10" ht="42" customHeight="1" outlineLevel="1" x14ac:dyDescent="0.2">
      <c r="A130" s="4"/>
      <c r="B130" s="34"/>
      <c r="C130" s="18">
        <f t="shared" si="8"/>
        <v>99</v>
      </c>
      <c r="D130" s="22">
        <f t="shared" si="9"/>
        <v>99</v>
      </c>
      <c r="E130" s="24" t="s">
        <v>267</v>
      </c>
      <c r="F130" s="20" t="s">
        <v>276</v>
      </c>
      <c r="G130" s="21" t="s">
        <v>277</v>
      </c>
      <c r="H130" s="19" t="s">
        <v>47</v>
      </c>
      <c r="I130" s="19">
        <v>4</v>
      </c>
      <c r="J130" s="19" t="s">
        <v>41</v>
      </c>
    </row>
    <row r="131" spans="1:10" ht="48" customHeight="1" outlineLevel="1" x14ac:dyDescent="0.2">
      <c r="A131" s="4"/>
      <c r="B131" s="34"/>
      <c r="C131" s="18">
        <f t="shared" si="8"/>
        <v>100</v>
      </c>
      <c r="D131" s="22">
        <f t="shared" si="9"/>
        <v>100</v>
      </c>
      <c r="E131" s="24" t="s">
        <v>56</v>
      </c>
      <c r="F131" s="20" t="s">
        <v>278</v>
      </c>
      <c r="G131" s="21" t="s">
        <v>279</v>
      </c>
      <c r="H131" s="19" t="s">
        <v>47</v>
      </c>
      <c r="I131" s="19">
        <v>3</v>
      </c>
      <c r="J131" s="19" t="s">
        <v>41</v>
      </c>
    </row>
    <row r="132" spans="1:10" ht="25.5" outlineLevel="1" x14ac:dyDescent="0.2">
      <c r="A132" s="4"/>
      <c r="B132" s="34"/>
      <c r="C132" s="18">
        <f t="shared" si="8"/>
        <v>101</v>
      </c>
      <c r="D132" s="22">
        <f t="shared" si="9"/>
        <v>101</v>
      </c>
      <c r="E132" s="24" t="s">
        <v>202</v>
      </c>
      <c r="F132" s="20" t="s">
        <v>280</v>
      </c>
      <c r="G132" s="21" t="s">
        <v>281</v>
      </c>
      <c r="H132" s="19" t="s">
        <v>40</v>
      </c>
      <c r="I132" s="19">
        <v>1</v>
      </c>
      <c r="J132" s="19" t="s">
        <v>41</v>
      </c>
    </row>
    <row r="133" spans="1:10" ht="25.5" outlineLevel="1" x14ac:dyDescent="0.2">
      <c r="A133" s="4"/>
      <c r="B133" s="34"/>
      <c r="C133" s="18">
        <f t="shared" si="8"/>
        <v>102</v>
      </c>
      <c r="D133" s="22">
        <f t="shared" si="9"/>
        <v>102</v>
      </c>
      <c r="E133" s="24" t="s">
        <v>202</v>
      </c>
      <c r="F133" s="20" t="s">
        <v>282</v>
      </c>
      <c r="G133" s="21" t="s">
        <v>283</v>
      </c>
      <c r="H133" s="19" t="s">
        <v>40</v>
      </c>
      <c r="I133" s="19">
        <v>2</v>
      </c>
      <c r="J133" s="19" t="s">
        <v>41</v>
      </c>
    </row>
    <row r="134" spans="1:10" ht="36" customHeight="1" outlineLevel="1" x14ac:dyDescent="0.2">
      <c r="A134" s="4"/>
      <c r="B134" s="34"/>
      <c r="C134" s="18">
        <f t="shared" si="8"/>
        <v>103</v>
      </c>
      <c r="D134" s="22">
        <f t="shared" si="9"/>
        <v>103</v>
      </c>
      <c r="E134" s="24" t="s">
        <v>202</v>
      </c>
      <c r="F134" s="20" t="s">
        <v>284</v>
      </c>
      <c r="G134" s="21" t="s">
        <v>285</v>
      </c>
      <c r="H134" s="19" t="s">
        <v>40</v>
      </c>
      <c r="I134" s="19">
        <v>2</v>
      </c>
      <c r="J134" s="19" t="s">
        <v>41</v>
      </c>
    </row>
    <row r="135" spans="1:10" ht="43.5" customHeight="1" outlineLevel="1" x14ac:dyDescent="0.2">
      <c r="A135" s="4"/>
      <c r="B135" s="34"/>
      <c r="C135" s="18">
        <f t="shared" si="8"/>
        <v>104</v>
      </c>
      <c r="D135" s="22">
        <f t="shared" si="9"/>
        <v>104</v>
      </c>
      <c r="E135" s="24" t="s">
        <v>286</v>
      </c>
      <c r="F135" s="20" t="s">
        <v>287</v>
      </c>
      <c r="G135" s="21" t="s">
        <v>288</v>
      </c>
      <c r="H135" s="19" t="s">
        <v>47</v>
      </c>
      <c r="I135" s="19">
        <v>1</v>
      </c>
      <c r="J135" s="19" t="s">
        <v>41</v>
      </c>
    </row>
    <row r="136" spans="1:10" ht="89.25" outlineLevel="1" x14ac:dyDescent="0.2">
      <c r="A136" s="4"/>
      <c r="B136" s="34"/>
      <c r="C136" s="18">
        <f t="shared" si="8"/>
        <v>105</v>
      </c>
      <c r="D136" s="22">
        <f t="shared" si="9"/>
        <v>105</v>
      </c>
      <c r="E136" s="24" t="s">
        <v>289</v>
      </c>
      <c r="F136" s="20" t="s">
        <v>290</v>
      </c>
      <c r="G136" s="21" t="s">
        <v>291</v>
      </c>
      <c r="H136" s="19" t="s">
        <v>47</v>
      </c>
      <c r="I136" s="19">
        <v>1</v>
      </c>
      <c r="J136" s="19" t="s">
        <v>41</v>
      </c>
    </row>
    <row r="137" spans="1:10" ht="12.75" outlineLevel="1" x14ac:dyDescent="0.2">
      <c r="A137" s="4"/>
      <c r="B137" s="34"/>
      <c r="C137" s="18">
        <f t="shared" si="8"/>
        <v>106</v>
      </c>
      <c r="D137" s="22">
        <f t="shared" si="9"/>
        <v>106</v>
      </c>
      <c r="E137" s="24" t="s">
        <v>292</v>
      </c>
      <c r="F137" s="20" t="s">
        <v>293</v>
      </c>
      <c r="G137" s="21" t="s">
        <v>294</v>
      </c>
      <c r="H137" s="19" t="s">
        <v>40</v>
      </c>
      <c r="I137" s="19">
        <v>10</v>
      </c>
      <c r="J137" s="19" t="s">
        <v>41</v>
      </c>
    </row>
    <row r="138" spans="1:10" ht="12.75" outlineLevel="1" x14ac:dyDescent="0.2">
      <c r="A138" s="4"/>
      <c r="B138" s="33"/>
      <c r="C138" s="18">
        <f t="shared" si="8"/>
        <v>107</v>
      </c>
      <c r="D138" s="22">
        <f t="shared" ref="D138" si="10">D137+1</f>
        <v>107</v>
      </c>
      <c r="E138" s="24"/>
      <c r="F138" s="20"/>
      <c r="G138" s="21"/>
      <c r="H138" s="19"/>
      <c r="I138" s="19"/>
      <c r="J138" s="19"/>
    </row>
    <row r="139" spans="1:10" ht="12.75" x14ac:dyDescent="0.2">
      <c r="A139" s="4"/>
      <c r="B139" s="28"/>
      <c r="C139" s="27" t="s">
        <v>295</v>
      </c>
      <c r="D139" s="25"/>
      <c r="E139" s="25"/>
      <c r="F139" s="14"/>
      <c r="G139" s="15"/>
      <c r="H139" s="13"/>
      <c r="I139" s="26"/>
      <c r="J139" s="16"/>
    </row>
    <row r="140" spans="1:10" ht="12.75" outlineLevel="1" x14ac:dyDescent="0.2">
      <c r="A140" s="4"/>
      <c r="B140" s="4"/>
      <c r="C140" s="18">
        <v>108</v>
      </c>
      <c r="D140" s="22">
        <f>D137+1</f>
        <v>107</v>
      </c>
      <c r="E140" s="24" t="s">
        <v>139</v>
      </c>
      <c r="F140" s="20" t="s">
        <v>296</v>
      </c>
      <c r="G140" s="21" t="s">
        <v>297</v>
      </c>
      <c r="H140" s="19" t="s">
        <v>40</v>
      </c>
      <c r="I140" s="19">
        <v>2</v>
      </c>
      <c r="J140" s="19" t="s">
        <v>41</v>
      </c>
    </row>
    <row r="141" spans="1:10" ht="12.75" x14ac:dyDescent="0.2">
      <c r="A141" s="4"/>
      <c r="B141" s="28"/>
      <c r="C141" s="27" t="s">
        <v>298</v>
      </c>
      <c r="D141" s="25"/>
      <c r="E141" s="25"/>
      <c r="F141" s="14"/>
      <c r="G141" s="15"/>
      <c r="H141" s="13"/>
      <c r="I141" s="26"/>
      <c r="J141" s="16"/>
    </row>
    <row r="142" spans="1:10" ht="45.75" customHeight="1" outlineLevel="1" x14ac:dyDescent="0.2">
      <c r="A142" s="4"/>
      <c r="B142" s="4"/>
      <c r="C142" s="18">
        <v>109</v>
      </c>
      <c r="D142" s="22">
        <f>D140+1</f>
        <v>108</v>
      </c>
      <c r="E142" s="24" t="s">
        <v>139</v>
      </c>
      <c r="F142" s="20" t="s">
        <v>296</v>
      </c>
      <c r="G142" s="21" t="s">
        <v>297</v>
      </c>
      <c r="H142" s="19" t="s">
        <v>40</v>
      </c>
      <c r="I142" s="19">
        <v>2</v>
      </c>
      <c r="J142" s="19" t="s">
        <v>41</v>
      </c>
    </row>
    <row r="145" spans="8:8" x14ac:dyDescent="0.2">
      <c r="H145" s="3"/>
    </row>
  </sheetData>
  <sortState ref="A14:J121">
    <sortCondition ref="B14"/>
  </sortState>
  <mergeCells count="20">
    <mergeCell ref="B105:B107"/>
    <mergeCell ref="B109:B113"/>
    <mergeCell ref="B115:B124"/>
    <mergeCell ref="B126:B137"/>
    <mergeCell ref="B59:B60"/>
    <mergeCell ref="B62:B66"/>
    <mergeCell ref="B68:B83"/>
    <mergeCell ref="B85:B93"/>
    <mergeCell ref="B95:B96"/>
    <mergeCell ref="B98:B99"/>
    <mergeCell ref="C1:J1"/>
    <mergeCell ref="C2:J2"/>
    <mergeCell ref="B15:B17"/>
    <mergeCell ref="B19:B44"/>
    <mergeCell ref="B46:B49"/>
    <mergeCell ref="B53:B55"/>
    <mergeCell ref="B9:J9"/>
    <mergeCell ref="B10:J10"/>
    <mergeCell ref="B11:J11"/>
    <mergeCell ref="B6:K6"/>
  </mergeCells>
  <phoneticPr fontId="0" type="noConversion"/>
  <pageMargins left="1.1811023622047243" right="0.19685039370078741" top="0.98425196850393704" bottom="0.98425196850393704" header="0.51181102362204722" footer="0.51181102362204722"/>
  <pageSetup paperSize="9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29" t="s">
        <v>7</v>
      </c>
      <c r="B5" t="e">
        <f>XLR_ERRNAME</f>
        <v>#NAME?</v>
      </c>
    </row>
    <row r="6" spans="1:80" x14ac:dyDescent="0.2">
      <c r="A6" t="s">
        <v>8</v>
      </c>
      <c r="B6" s="30" t="s">
        <v>9</v>
      </c>
      <c r="C6" s="30" t="s">
        <v>10</v>
      </c>
      <c r="D6" s="30" t="s">
        <v>11</v>
      </c>
      <c r="E6" s="30" t="s">
        <v>12</v>
      </c>
      <c r="F6" s="31">
        <v>42703</v>
      </c>
      <c r="G6" s="30" t="s">
        <v>13</v>
      </c>
      <c r="H6" s="30" t="s">
        <v>13</v>
      </c>
      <c r="I6">
        <v>114</v>
      </c>
      <c r="J6">
        <v>-18</v>
      </c>
    </row>
    <row r="7" spans="1:80" x14ac:dyDescent="0.2">
      <c r="A7" t="s">
        <v>14</v>
      </c>
      <c r="B7" s="30" t="s">
        <v>15</v>
      </c>
      <c r="C7" s="30" t="s">
        <v>16</v>
      </c>
      <c r="D7" s="30" t="s">
        <v>17</v>
      </c>
    </row>
    <row r="8" spans="1:80" x14ac:dyDescent="0.2">
      <c r="A8" t="s">
        <v>18</v>
      </c>
      <c r="B8">
        <v>355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0" t="s">
        <v>19</v>
      </c>
      <c r="K8" s="30" t="s">
        <v>20</v>
      </c>
      <c r="L8" s="30" t="s">
        <v>21</v>
      </c>
      <c r="M8" s="30" t="s">
        <v>22</v>
      </c>
      <c r="N8" s="30" t="s">
        <v>22</v>
      </c>
      <c r="O8" s="30" t="s">
        <v>23</v>
      </c>
      <c r="P8" s="30" t="s">
        <v>23</v>
      </c>
      <c r="Q8" s="30" t="s">
        <v>23</v>
      </c>
      <c r="R8" s="30" t="s">
        <v>23</v>
      </c>
      <c r="S8" s="30" t="s">
        <v>23</v>
      </c>
      <c r="T8" s="30" t="s">
        <v>23</v>
      </c>
      <c r="U8" s="30" t="s">
        <v>23</v>
      </c>
      <c r="V8" s="30" t="s">
        <v>23</v>
      </c>
      <c r="W8" s="30" t="s">
        <v>23</v>
      </c>
      <c r="X8">
        <v>0</v>
      </c>
      <c r="Y8" s="31">
        <v>42522</v>
      </c>
      <c r="Z8" s="31">
        <v>42522</v>
      </c>
      <c r="AA8" s="30" t="s">
        <v>13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43</v>
      </c>
      <c r="BN8">
        <v>43</v>
      </c>
      <c r="BO8">
        <v>0</v>
      </c>
      <c r="BP8" s="32">
        <v>42522.616493055553</v>
      </c>
      <c r="BQ8" s="32">
        <v>42522.616493055553</v>
      </c>
      <c r="BR8">
        <v>1</v>
      </c>
      <c r="BS8">
        <v>1</v>
      </c>
      <c r="BT8">
        <v>0</v>
      </c>
      <c r="BU8">
        <v>355</v>
      </c>
      <c r="BV8">
        <v>0</v>
      </c>
      <c r="BW8">
        <v>43</v>
      </c>
      <c r="BX8">
        <v>0</v>
      </c>
      <c r="BY8">
        <v>0</v>
      </c>
      <c r="BZ8">
        <v>0</v>
      </c>
      <c r="CA8">
        <v>0</v>
      </c>
      <c r="CB8">
        <v>0</v>
      </c>
    </row>
    <row r="9" spans="1:80" x14ac:dyDescent="0.2">
      <c r="A9" t="s">
        <v>24</v>
      </c>
      <c r="B9">
        <v>69432</v>
      </c>
      <c r="C9">
        <v>355</v>
      </c>
      <c r="D9" s="30" t="s">
        <v>25</v>
      </c>
      <c r="E9" s="30" t="s">
        <v>26</v>
      </c>
      <c r="F9">
        <v>14</v>
      </c>
      <c r="G9">
        <v>114</v>
      </c>
      <c r="H9">
        <v>5</v>
      </c>
      <c r="I9">
        <v>0</v>
      </c>
      <c r="J9">
        <v>0</v>
      </c>
      <c r="K9" s="30" t="s">
        <v>27</v>
      </c>
      <c r="L9" s="32">
        <v>42550.642812500002</v>
      </c>
      <c r="M9" s="31">
        <v>42522</v>
      </c>
      <c r="N9" s="31">
        <v>42522</v>
      </c>
      <c r="O9" s="30" t="s">
        <v>28</v>
      </c>
      <c r="P9" s="30" t="s">
        <v>28</v>
      </c>
      <c r="Q9">
        <v>822128.23504567984</v>
      </c>
      <c r="R9">
        <v>616426.87396968156</v>
      </c>
      <c r="S9">
        <v>742998.97853757453</v>
      </c>
      <c r="T9">
        <v>53281719.849192999</v>
      </c>
      <c r="U9">
        <v>0</v>
      </c>
      <c r="V9">
        <v>0</v>
      </c>
      <c r="W9">
        <v>0</v>
      </c>
      <c r="X9">
        <v>0</v>
      </c>
      <c r="Y9">
        <v>668954.60050073999</v>
      </c>
      <c r="Z9">
        <v>501578.19137720985</v>
      </c>
      <c r="AA9">
        <v>604568.19711641001</v>
      </c>
      <c r="AB9">
        <v>43354613.181153424</v>
      </c>
      <c r="AC9">
        <v>-153173.63454493985</v>
      </c>
      <c r="AD9">
        <v>-114848.68259247171</v>
      </c>
      <c r="AE9">
        <v>-138430.78142116452</v>
      </c>
      <c r="AF9">
        <v>-9927106.6680395752</v>
      </c>
      <c r="AG9">
        <v>668954.60050073999</v>
      </c>
      <c r="AH9">
        <v>501578.19137720985</v>
      </c>
      <c r="AI9">
        <v>604568.19711641001</v>
      </c>
      <c r="AJ9">
        <v>43354613.181153424</v>
      </c>
      <c r="AK9">
        <v>0.74979406823976935</v>
      </c>
      <c r="AL9">
        <v>0.90375071292411147</v>
      </c>
      <c r="AM9">
        <v>64.8095</v>
      </c>
      <c r="AN9">
        <v>1.3336995347904244</v>
      </c>
      <c r="AO9">
        <v>1.2053319053934017</v>
      </c>
      <c r="AP9">
        <v>86.436400000000006</v>
      </c>
      <c r="AQ9">
        <v>1.106499818699419</v>
      </c>
      <c r="AR9">
        <v>0.8296470005692046</v>
      </c>
      <c r="AS9">
        <v>71.711699999999993</v>
      </c>
      <c r="AT9">
        <v>1.5429836675178794E-2</v>
      </c>
      <c r="AU9">
        <v>1.1569200012957503E-2</v>
      </c>
      <c r="AV9">
        <v>1.3944725895495436E-2</v>
      </c>
      <c r="AW9">
        <v>0</v>
      </c>
      <c r="AX9" s="30" t="s">
        <v>29</v>
      </c>
      <c r="AY9" s="30" t="s">
        <v>13</v>
      </c>
      <c r="AZ9" s="30" t="s">
        <v>13</v>
      </c>
      <c r="BA9">
        <v>1</v>
      </c>
      <c r="BB9" s="30" t="s">
        <v>13</v>
      </c>
      <c r="BC9">
        <v>0</v>
      </c>
      <c r="BD9" s="30" t="s">
        <v>30</v>
      </c>
      <c r="BE9">
        <v>114</v>
      </c>
      <c r="BF9" s="30" t="s">
        <v>9</v>
      </c>
      <c r="BG9" s="30" t="s">
        <v>31</v>
      </c>
      <c r="BH9">
        <v>0</v>
      </c>
      <c r="BI9" s="30" t="s">
        <v>32</v>
      </c>
      <c r="BJ9" s="30" t="s">
        <v>33</v>
      </c>
      <c r="BK9">
        <v>0</v>
      </c>
      <c r="BL9" s="30" t="s">
        <v>13</v>
      </c>
      <c r="BM9">
        <v>26</v>
      </c>
      <c r="BN9" s="30" t="s">
        <v>34</v>
      </c>
      <c r="BO9" s="30" t="s">
        <v>13</v>
      </c>
      <c r="BQ9" s="32">
        <v>42684.530486111114</v>
      </c>
      <c r="BR9" s="32">
        <v>42550.68582175926</v>
      </c>
    </row>
    <row r="10" spans="1:80" x14ac:dyDescent="0.2">
      <c r="A10" t="s">
        <v>35</v>
      </c>
      <c r="B10">
        <v>0</v>
      </c>
      <c r="C10" s="30" t="s">
        <v>28</v>
      </c>
      <c r="E10" s="30" t="s">
        <v>28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0" t="s">
        <v>28</v>
      </c>
      <c r="O10" s="30" t="s">
        <v>28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0" t="s">
        <v>28</v>
      </c>
      <c r="Y10" s="30" t="s">
        <v>28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0" t="s">
        <v>28</v>
      </c>
      <c r="AI10" s="30" t="s">
        <v>28</v>
      </c>
      <c r="AK10">
        <v>0</v>
      </c>
      <c r="AL10">
        <v>0</v>
      </c>
      <c r="AM10">
        <v>0</v>
      </c>
      <c r="AN10">
        <v>0</v>
      </c>
      <c r="AO10">
        <v>0</v>
      </c>
      <c r="AP10" s="30" t="s">
        <v>13</v>
      </c>
      <c r="AQ10" s="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Сводная ведомость</vt:lpstr>
      <vt:lpstr>TableRange</vt:lpstr>
      <vt:lpstr>'Сводная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NepDoc69432</dc:subject>
  <dc:creator>Суханкина Елизавета</dc:creator>
  <cp:lastModifiedBy>Чапланова Полина Олеговна</cp:lastModifiedBy>
  <cp:lastPrinted>2016-11-29T15:07:10Z</cp:lastPrinted>
  <dcterms:created xsi:type="dcterms:W3CDTF">2006-07-24T22:58:03Z</dcterms:created>
  <dcterms:modified xsi:type="dcterms:W3CDTF">2016-11-29T15:07:20Z</dcterms:modified>
</cp:coreProperties>
</file>