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L:\POLINA CHAPLANOVA DESIGN\Проекты\Екатрина Малинина\"/>
    </mc:Choice>
  </mc:AlternateContent>
  <xr:revisionPtr revIDLastSave="0" documentId="13_ncr:1_{B297DA26-13B4-4B77-BC3C-A1E6D76D22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ая" sheetId="1" r:id="rId1"/>
  </sheets>
  <definedNames>
    <definedName name="_xlnm.Print_Area" localSheetId="0">Общая!$A$1:$L$147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42" i="1" l="1"/>
  <c r="K131" i="1"/>
  <c r="K143" i="1"/>
  <c r="K141" i="1"/>
  <c r="K140" i="1"/>
  <c r="K139" i="1"/>
  <c r="K138" i="1"/>
  <c r="K137" i="1"/>
  <c r="K136" i="1"/>
  <c r="K135" i="1"/>
  <c r="K134" i="1"/>
  <c r="K133" i="1"/>
  <c r="K132" i="1"/>
  <c r="K50" i="1"/>
  <c r="K98" i="1"/>
  <c r="K114" i="1"/>
  <c r="K65" i="1"/>
  <c r="K91" i="1"/>
  <c r="K67" i="1"/>
  <c r="K55" i="1"/>
  <c r="K117" i="1"/>
  <c r="K11" i="1"/>
  <c r="K10" i="1"/>
  <c r="K89" i="1"/>
  <c r="K88" i="1"/>
  <c r="K87" i="1"/>
  <c r="K86" i="1"/>
  <c r="K85" i="1"/>
  <c r="K84" i="1"/>
  <c r="K83" i="1"/>
  <c r="K82" i="1"/>
  <c r="K81" i="1"/>
  <c r="K80" i="1"/>
  <c r="K79" i="1"/>
  <c r="K70" i="1" l="1"/>
  <c r="K78" i="1"/>
  <c r="K77" i="1"/>
  <c r="K72" i="1"/>
  <c r="K76" i="1"/>
  <c r="K71" i="1"/>
  <c r="K75" i="1"/>
  <c r="K74" i="1"/>
  <c r="K73" i="1"/>
  <c r="K69" i="1"/>
  <c r="K66" i="1"/>
  <c r="K128" i="1"/>
  <c r="K4" i="1"/>
  <c r="K62" i="1"/>
  <c r="K56" i="1"/>
  <c r="K23" i="1"/>
  <c r="K22" i="1"/>
  <c r="K103" i="1"/>
  <c r="K102" i="1"/>
  <c r="K101" i="1"/>
  <c r="K100" i="1"/>
  <c r="K99" i="1"/>
  <c r="K97" i="1"/>
  <c r="K145" i="1" s="1"/>
  <c r="K96" i="1"/>
  <c r="K95" i="1"/>
  <c r="K94" i="1"/>
  <c r="K93" i="1"/>
  <c r="K92" i="1"/>
  <c r="K126" i="1"/>
  <c r="K125" i="1"/>
  <c r="K123" i="1"/>
  <c r="K124" i="1"/>
  <c r="K122" i="1"/>
  <c r="K118" i="1"/>
  <c r="K116" i="1"/>
  <c r="K120" i="1"/>
  <c r="K121" i="1"/>
  <c r="K119" i="1"/>
  <c r="K115" i="1"/>
  <c r="K113" i="1"/>
  <c r="K112" i="1"/>
  <c r="K111" i="1"/>
  <c r="K109" i="1"/>
  <c r="K129" i="1"/>
  <c r="K110" i="1"/>
  <c r="K108" i="1"/>
  <c r="K107" i="1"/>
  <c r="K106" i="1"/>
  <c r="K105" i="1"/>
  <c r="K6" i="1"/>
  <c r="K64" i="1"/>
  <c r="K63" i="1"/>
  <c r="K61" i="1"/>
  <c r="K60" i="1"/>
  <c r="K59" i="1"/>
  <c r="K58" i="1"/>
  <c r="K57" i="1"/>
  <c r="K54" i="1"/>
  <c r="K52" i="1"/>
  <c r="K53" i="1"/>
  <c r="K31" i="1"/>
  <c r="K49" i="1"/>
  <c r="K48" i="1"/>
  <c r="K46" i="1"/>
  <c r="K45" i="1"/>
  <c r="K44" i="1"/>
  <c r="K43" i="1"/>
  <c r="K42" i="1"/>
  <c r="K40" i="1"/>
  <c r="K39" i="1"/>
  <c r="K38" i="1"/>
  <c r="K37" i="1"/>
  <c r="K35" i="1"/>
  <c r="K34" i="1"/>
  <c r="K33" i="1"/>
  <c r="K32" i="1"/>
  <c r="K27" i="1"/>
  <c r="K28" i="1"/>
  <c r="K26" i="1"/>
  <c r="K25" i="1"/>
  <c r="K24" i="1"/>
  <c r="K21" i="1"/>
  <c r="K20" i="1"/>
  <c r="K18" i="1"/>
  <c r="K17" i="1"/>
  <c r="K13" i="1"/>
  <c r="K16" i="1"/>
  <c r="K15" i="1"/>
  <c r="K14" i="1"/>
  <c r="K12" i="1"/>
  <c r="K8" i="1"/>
  <c r="K7" i="1"/>
</calcChain>
</file>

<file path=xl/sharedStrings.xml><?xml version="1.0" encoding="utf-8"?>
<sst xmlns="http://schemas.openxmlformats.org/spreadsheetml/2006/main" count="813" uniqueCount="331">
  <si>
    <t>Тип позиции</t>
  </si>
  <si>
    <t>Фото (картинка)</t>
  </si>
  <si>
    <t>Наименование помещений, 
где заложена данная позиция</t>
  </si>
  <si>
    <t>Примечание (цвет, отделка, особенности формы и т.д.)</t>
  </si>
  <si>
    <t>Количество</t>
  </si>
  <si>
    <t>Стоимость
 (Общая)</t>
  </si>
  <si>
    <t>Лицевые отделочные материалы</t>
  </si>
  <si>
    <t>Сантехника</t>
  </si>
  <si>
    <t>Инсталяции</t>
  </si>
  <si>
    <t>Мебель</t>
  </si>
  <si>
    <t>Фабрика</t>
  </si>
  <si>
    <t>Консоль</t>
  </si>
  <si>
    <t xml:space="preserve">Зекало </t>
  </si>
  <si>
    <t>Garga Décor</t>
  </si>
  <si>
    <t xml:space="preserve">
Коллекция, артикул </t>
  </si>
  <si>
    <t>Артикул: KFG058</t>
  </si>
  <si>
    <t>Материалы: стекло черное, каркас - нерж. сталь золото блестящее, МДФ  
Ширина: 120 см Длина: 42 см Высота: 77 см</t>
  </si>
  <si>
    <t>Примечание</t>
  </si>
  <si>
    <t>Банкетка</t>
  </si>
  <si>
    <t>Rooma design</t>
  </si>
  <si>
    <t>Cross
Артикул: 013004</t>
  </si>
  <si>
    <t>Материал: массив дерева, мдф, ппу разной степени плотности, текстиль. Размер 60x40x45h</t>
  </si>
  <si>
    <t>САНСЕВЕРО БЕЛЫЙ МАТОВЫЙ 24Х24</t>
  </si>
  <si>
    <t xml:space="preserve">
SG240400N</t>
  </si>
  <si>
    <t>Kerama marazzi</t>
  </si>
  <si>
    <t>САНСЕВЕРО ЧЕРНЫЙ МАТОВЫЙ 9,8Х9,8</t>
  </si>
  <si>
    <t>1268HS</t>
  </si>
  <si>
    <t>ПАРНАС СВЕТЛЫЙ ОБРЕЗНОЙ 80Х80</t>
  </si>
  <si>
    <t>SG842300R</t>
  </si>
  <si>
    <t xml:space="preserve">
SG634500R</t>
  </si>
  <si>
    <t>РИАЛЬТО СЕРЫЙ ТЕМНЫЙ ОБРЕЗНОЙ 60Х60, матовый</t>
  </si>
  <si>
    <t>Обрезка бордюр 20 мм шириной</t>
  </si>
  <si>
    <t>Плитка, керамогранит тип 1</t>
  </si>
  <si>
    <t>Плитка, керамогранит 24x24</t>
  </si>
  <si>
    <t>Плитка, керамогранит 9,8x9,8</t>
  </si>
  <si>
    <t xml:space="preserve">Плитка, керамогранит, бордюр </t>
  </si>
  <si>
    <t>Молдинг</t>
  </si>
  <si>
    <t>Прихожая, холл</t>
  </si>
  <si>
    <t>Карниз</t>
  </si>
  <si>
    <t>Карниз (кессон)</t>
  </si>
  <si>
    <t>Ед.изм</t>
  </si>
  <si>
    <t>Оrac Décor, Ампир декор</t>
  </si>
  <si>
    <t>п/м</t>
  </si>
  <si>
    <t>CB512</t>
  </si>
  <si>
    <t>Цена за 2 м,  748 р</t>
  </si>
  <si>
    <t>PX120</t>
  </si>
  <si>
    <t>Цена за 2 м,  432 р</t>
  </si>
  <si>
    <t>C323</t>
  </si>
  <si>
    <t>Цена за 2 м,  2651 р</t>
  </si>
  <si>
    <t>P8030</t>
  </si>
  <si>
    <t>Цена за 2 м,  1086 р</t>
  </si>
  <si>
    <t>Молдинг тип 1</t>
  </si>
  <si>
    <t>Покраска стен, тип 3</t>
  </si>
  <si>
    <t>шт</t>
  </si>
  <si>
    <t>Индивидуальное производство</t>
  </si>
  <si>
    <t>кв.м</t>
  </si>
  <si>
    <t>Плинтус, мдф</t>
  </si>
  <si>
    <t>Кухня</t>
  </si>
  <si>
    <t>Молдинг тип 2</t>
  </si>
  <si>
    <t>PX103</t>
  </si>
  <si>
    <t>Цена за 2 м,  267 р</t>
  </si>
  <si>
    <t>Обрезка бордюр 80 мм шириной</t>
  </si>
  <si>
    <t>Гостиная</t>
  </si>
  <si>
    <t>Покраска стен, тип 1</t>
  </si>
  <si>
    <t>Покраска стен, тип 2</t>
  </si>
  <si>
    <t>ITC Aegean Black 90x180</t>
  </si>
  <si>
    <t xml:space="preserve">
Aegean</t>
  </si>
  <si>
    <t xml:space="preserve">
ITC</t>
  </si>
  <si>
    <t>Плитка, керамогранит тип 5</t>
  </si>
  <si>
    <t>Инженерная доска</t>
  </si>
  <si>
    <t>Finex</t>
  </si>
  <si>
    <t>Гардеробная</t>
  </si>
  <si>
    <t>Покраска стен, тип 4</t>
  </si>
  <si>
    <t>Детская</t>
  </si>
  <si>
    <t>CX106</t>
  </si>
  <si>
    <t>Цена за 2 м,  1708 р</t>
  </si>
  <si>
    <t>Покраска стен, тип 5</t>
  </si>
  <si>
    <t>C334</t>
  </si>
  <si>
    <t>Спальня</t>
  </si>
  <si>
    <t>Цена за 2 м,  4533 р</t>
  </si>
  <si>
    <t>C217</t>
  </si>
  <si>
    <t>Цена за 2 м,  3109 р</t>
  </si>
  <si>
    <t>Покраска стен, тип 6</t>
  </si>
  <si>
    <t xml:space="preserve">Лента латунная полоса Л63 1х15мм </t>
  </si>
  <si>
    <t>Лента латунная полоса</t>
  </si>
  <si>
    <t>Лоджия</t>
  </si>
  <si>
    <t>Cedit</t>
  </si>
  <si>
    <t>Chimera</t>
  </si>
  <si>
    <t>Glossy,Empatia Bianco, 60x120</t>
  </si>
  <si>
    <t>Плитка, керамогранит тип 2</t>
  </si>
  <si>
    <t>Плитка, керамогранит тип 4</t>
  </si>
  <si>
    <t>Ванная комната</t>
  </si>
  <si>
    <t>Magnum Bamboo 6mm Glossy 120x240</t>
  </si>
  <si>
    <t>Rex</t>
  </si>
  <si>
    <t>Magnum</t>
  </si>
  <si>
    <t>Зеркало</t>
  </si>
  <si>
    <t>Тех.плитка</t>
  </si>
  <si>
    <t>Арт. 82479093</t>
  </si>
  <si>
    <t xml:space="preserve">
КЕРАМИН</t>
  </si>
  <si>
    <t>Керамогранит «Осло» 30х30 см  цвет бежевый</t>
  </si>
  <si>
    <t>ШТ</t>
  </si>
  <si>
    <t>Зекрало, 6 мм, 161x190 с фацетом 15 мм</t>
  </si>
  <si>
    <t>Санузел</t>
  </si>
  <si>
    <t>Зекрало, 6 мм, 990x180с фацетом 15 мм</t>
  </si>
  <si>
    <t>Magnum By Florim</t>
  </si>
  <si>
    <t xml:space="preserve">Reves de Rex </t>
  </si>
  <si>
    <t>Reve Noisette, Glossy, 120x60</t>
  </si>
  <si>
    <t>Плитка, керамогранит тип 3</t>
  </si>
  <si>
    <t>Покраска потолок</t>
  </si>
  <si>
    <t>Все помещения</t>
  </si>
  <si>
    <t>Hermitage</t>
  </si>
  <si>
    <t>шт.</t>
  </si>
  <si>
    <t>Hermitage: Гарри: зеркало в раме (золото) 99x122hx3</t>
  </si>
  <si>
    <t>Крючок WP 5904,золото , Gamet</t>
  </si>
  <si>
    <t>Крючок</t>
  </si>
  <si>
    <t>Gamet</t>
  </si>
  <si>
    <t>WP 5904</t>
  </si>
  <si>
    <t>Стол обеденный</t>
  </si>
  <si>
    <t>Стул обеденный</t>
  </si>
  <si>
    <t>Барный стул</t>
  </si>
  <si>
    <t>ОБЕДЕННЫЙ СТОЛ GUEST,Ширина (см) 170
Высота (см) 78
Глубина (см) 100</t>
  </si>
  <si>
    <t xml:space="preserve"> LF</t>
  </si>
  <si>
    <t>GUEST</t>
  </si>
  <si>
    <t>GY-B8216GOLD-LG</t>
  </si>
  <si>
    <t>СТУЛ БАРНЫЙ СВЕТЛО-СЕРЫЙ ВЕЛЮРОВЫЙ (ЗОЛОТО),Высота: 85 см
Ширина: 55 см
Длина: 49 см,Материалы: нерж.сталь, обивка - велюр (100% полиэстер)</t>
  </si>
  <si>
    <t>Стул ДЖОРДАН,530х575х870мм,массив бука, металл, ткань</t>
  </si>
  <si>
    <t>CAZARINA</t>
  </si>
  <si>
    <t>ДЖОРДАН</t>
  </si>
  <si>
    <t>Диван</t>
  </si>
  <si>
    <t>Стол журнальный</t>
  </si>
  <si>
    <t>Стеллаж</t>
  </si>
  <si>
    <t>Кресло</t>
  </si>
  <si>
    <t>Стол кофейный</t>
  </si>
  <si>
    <t>Twins</t>
  </si>
  <si>
    <t>Размер (мм):
800" ø, 500" в.
600" ø, 420" в.
Материалы: шпон, мдф, камень, металл.
Цвет на выбор: фирменные тонировки, любой цвет эмали из палитры RAL/NCS.</t>
  </si>
  <si>
    <t>КРЕСЛО RIMINI ВЕЛЮРОВОЕ,Материалы: обивка - велюр, каркас и ножки - дерево
Высота: 104 см. Ткань Bella, цвет согласно визуализации,Высота: 104 см
Ширина: 74 см
Длина: 84 см</t>
  </si>
  <si>
    <t>RIMINI-2K-КР</t>
  </si>
  <si>
    <t xml:space="preserve">Шкаф </t>
  </si>
  <si>
    <t>Стул письменный</t>
  </si>
  <si>
    <t>Пуф</t>
  </si>
  <si>
    <t>MORES2K</t>
  </si>
  <si>
    <t>ДИВАН MORES ТРЕХМЕСТНЫЙ РАСКЛАДНОЙ, цвет согласно визуализации,Высота: 94 см
Ширина: 103 см
Длина: 226 см</t>
  </si>
  <si>
    <t xml:space="preserve"> 30C-1205-1</t>
  </si>
  <si>
    <t>СТУЛ ОБЕДЕННЫЙ ВЕЛЮРОВЫЙ,Высота: 83 см
Ширина: 53 см
Длина: 60 см,цвет согласно визуализации</t>
  </si>
  <si>
    <t>46AS-SH1452-GOLD</t>
  </si>
  <si>
    <t xml:space="preserve"> Стеллаж
Материалы: Нерж. сталь, закаленное стекло
Высота: 180 см
Ширина: 80 см
Длина: 35 см</t>
  </si>
  <si>
    <t>Harbin Stool (L)</t>
  </si>
  <si>
    <t xml:space="preserve">Арт. TG-196-2
</t>
  </si>
  <si>
    <t>L: ø69x31 см,Материал/цвет: 11</t>
  </si>
  <si>
    <t>Мебель Бруно</t>
  </si>
  <si>
    <t>Шкаф Розмари</t>
  </si>
  <si>
    <t>230hx60x220, белый</t>
  </si>
  <si>
    <t>Комод</t>
  </si>
  <si>
    <t>Тумбочка</t>
  </si>
  <si>
    <t>МЕЛБОРН</t>
  </si>
  <si>
    <t>Комод,1650x550x860мм,металл, дерево</t>
  </si>
  <si>
    <t>ТУМБОЧКА С КАМЕННОЙ СТОЛЕШНИЦЕЙ, Высота: 55 см
Ширина: 45 см
Длина: 55 см,</t>
  </si>
  <si>
    <t xml:space="preserve"> ART-1973-E</t>
  </si>
  <si>
    <t>ЭЛИСОН</t>
  </si>
  <si>
    <t>Пуф ЭЛИСОН,500x400x400мм</t>
  </si>
  <si>
    <t>Кушетка</t>
  </si>
  <si>
    <t>SORRENTO-COUCH-2K</t>
  </si>
  <si>
    <t>ДИВАН-КУШЕТКА SORRENTO ПРАВАЯ ВЕЛЮРОВАЯ,Высота: 88 см
Ширина: 180 см
Длина: 98 см,цвет согласно визуализации</t>
  </si>
  <si>
    <t>13RX5076M-GOLD</t>
  </si>
  <si>
    <t>СТОЛ ЖУРНАЛЬНЫЙ НА МЕТАЛЛИЧЕСКОМ КАРКАСЕ,Высота: 45 см
Ширина: 40 см
Длина: 44 см</t>
  </si>
  <si>
    <t>Освещение</t>
  </si>
  <si>
    <t>Бра</t>
  </si>
  <si>
    <t>Прихожая, Холл</t>
  </si>
  <si>
    <t>Zhongshan Rongde Lighting Co.,Ltd</t>
  </si>
  <si>
    <t xml:space="preserve"> Brubeck V</t>
  </si>
  <si>
    <t>бра Brubeck V,Размеры ( В х Ш х Г ): 49 х 16 х 8 см, золото</t>
  </si>
  <si>
    <t xml:space="preserve">	Newport</t>
  </si>
  <si>
    <t>31111/S Brass М0060779</t>
  </si>
  <si>
    <t>Высота	350
Материал основания	Металл
Длина	880</t>
  </si>
  <si>
    <t>Подвесной  светильник</t>
  </si>
  <si>
    <t>Светильник на штанге Hinkley Zelda HK-ZELDA-P-A-VS</t>
  </si>
  <si>
    <t>Hinkley</t>
  </si>
  <si>
    <t>NC_HK_ZELDA_P_A_VS</t>
  </si>
  <si>
    <t>iLamp Высота
400 мм
Диаметр
420 мм</t>
  </si>
  <si>
    <t>iLamp</t>
  </si>
  <si>
    <t>Triumph 6122-420 Brass</t>
  </si>
  <si>
    <t>Встроенный биокамин</t>
  </si>
  <si>
    <t>Размер для встройки камина 140x700x400</t>
  </si>
  <si>
    <t>Стоимость без достави и монтажа</t>
  </si>
  <si>
    <t>Люстра</t>
  </si>
  <si>
    <t>Lyustri Lux</t>
  </si>
  <si>
    <t>d100x42h</t>
  </si>
  <si>
    <t>Garda Décor</t>
  </si>
  <si>
    <t>Артикул: 86-9018/600</t>
  </si>
  <si>
    <t>Материалы: Стекло, металл цвета шампань Высота: 40 см
Ширина: 60 см
Длина: 60 см</t>
  </si>
  <si>
    <t>ЛЮСТРА С КРИСТАЛЛАМИ (ЗОЛОТО) Высота: 38 см
Ширина: 60 см
Длина: 60 см</t>
  </si>
  <si>
    <t>Артикул: 62GDM-81008-600</t>
  </si>
  <si>
    <t>Артикул: 62GDW-901-750</t>
  </si>
  <si>
    <t xml:space="preserve">Материалы: металл, бронза
Высота: 75 см
Ширина: 25 см
</t>
  </si>
  <si>
    <t>Артикул: 62GDW-901-600</t>
  </si>
  <si>
    <t>ЛЮСТРА СТЕКЛЯННАЯ Высота: 35 см
Ширина: 60 см
Длина: 60 см</t>
  </si>
  <si>
    <t>Gramercy Home</t>
  </si>
  <si>
    <t>Артикул	SN083-1-BRS</t>
  </si>
  <si>
    <t>БРА COLTON
ширина: 12 см
глубина: 16 см
высота: 50 см</t>
  </si>
  <si>
    <t>Newport</t>
  </si>
  <si>
    <t xml:space="preserve"> 10244/A М0064752</t>
  </si>
  <si>
    <t>22x12x55h</t>
  </si>
  <si>
    <t>Барная стойка</t>
  </si>
  <si>
    <t>столешница  искуственнвй камень</t>
  </si>
  <si>
    <t>индивидуальное производство</t>
  </si>
  <si>
    <t>Столешница искуственный камень + раковина</t>
  </si>
  <si>
    <t>Tikkurila</t>
  </si>
  <si>
    <t>F484 Kalkki</t>
  </si>
  <si>
    <t>СМ. Счет на оплату № ФМ-49591 от 08.04.2022</t>
  </si>
  <si>
    <t>TIKB Tikkurilan Beige</t>
  </si>
  <si>
    <t>К480 Tamariski</t>
  </si>
  <si>
    <t>V481 Shantung</t>
  </si>
  <si>
    <t>X485 Kashmir</t>
  </si>
  <si>
    <t>J496 Varjo</t>
  </si>
  <si>
    <t>д 200 x в 9,5 x ш 10 см Durofoam® ‎, Tikkurila F484 Kalkki</t>
  </si>
  <si>
    <t>д 200 x в 4 x ш 1,9 см ,Tikkurila F484 Kalkki</t>
  </si>
  <si>
    <t>д 200 x в 5,5 x ш 4,2 см,Tikkurila F484 Kalkki</t>
  </si>
  <si>
    <t>д 200 x в 11,8 x ш 11,7 см,Tikkurila F484 Kalkki</t>
  </si>
  <si>
    <t>д 200 x в 15 x ш 19,6 см ,Tikkurila F484 Kalkki</t>
  </si>
  <si>
    <t>д 200 x в 10,3 x ш 15,6 см ,Tikkurila F484 Kalkki</t>
  </si>
  <si>
    <t>д 200 x в 4,1 x ш 1,7 см,TIKB Tikkurilan Beige</t>
  </si>
  <si>
    <t>д 200 x в 2,5 x ш 1,2 см ,TIKB Tikkurilan Beige</t>
  </si>
  <si>
    <t>X499 Lakritsi</t>
  </si>
  <si>
    <t>д 200 x в 4,1 x ш 1,7 см,К480 Tamariski</t>
  </si>
  <si>
    <t>д 200 x в 2,5 x ш 1,2 см ,К480 Tamariski</t>
  </si>
  <si>
    <t>д 200 x в 4,1 x ш 1,7 см,V481 Shantung</t>
  </si>
  <si>
    <t>д 200 x в 2,5 x ш 1,2 см ,V481 Shantung</t>
  </si>
  <si>
    <t>д 200 x в 4,1 x ш 1,7 см,J496 Varjo</t>
  </si>
  <si>
    <t xml:space="preserve">Покраска </t>
  </si>
  <si>
    <t>Двери 
(межкомнатные)</t>
  </si>
  <si>
    <t>Все</t>
  </si>
  <si>
    <t>Dorian</t>
  </si>
  <si>
    <t>Общая сумма, СМ. КП 599 Верона _ 2400.  Ручки, замер, доставка, монтаж не входят в стоимть КП</t>
  </si>
  <si>
    <t>Общая сумма, СМ. Счет на оплату № ФМ-49591 от 08.04.2022. Без учета доставки</t>
  </si>
  <si>
    <t>Mr profile</t>
  </si>
  <si>
    <t>модель П-3</t>
  </si>
  <si>
    <t>2800x150x16, под покраску,Tikkurila F484 Kalkki</t>
  </si>
  <si>
    <t>длина 2800, 1 шт- 429 р. 34 шт.</t>
  </si>
  <si>
    <t>Дверь раздвижная</t>
  </si>
  <si>
    <t>Столешница + фартук+мойка искуственный камень</t>
  </si>
  <si>
    <t xml:space="preserve">PAULMARK </t>
  </si>
  <si>
    <t>MAGNETO</t>
  </si>
  <si>
    <t xml:space="preserve"> ЗОЛОТО MA213118-G</t>
  </si>
  <si>
    <t>без учета донного клапана, подвлдки воды</t>
  </si>
  <si>
    <t>Раковина</t>
  </si>
  <si>
    <t>Унитаз</t>
  </si>
  <si>
    <t>Кнопка  для инсталяции</t>
  </si>
  <si>
    <t>Ванна</t>
  </si>
  <si>
    <t>Смесители для ванны</t>
  </si>
  <si>
    <t>Полотенцасушитель  электрический</t>
  </si>
  <si>
    <t>Смеситель для раковины</t>
  </si>
  <si>
    <t>Гигиенический душ</t>
  </si>
  <si>
    <t>Grohe</t>
  </si>
  <si>
    <t>Rapid SL 38772001 3</t>
  </si>
  <si>
    <t>Ширина, см	
50
Высота, см	
113
Объем смывн. бачка, л	
3/6</t>
  </si>
  <si>
    <t xml:space="preserve"> 38732GL0</t>
  </si>
  <si>
    <t>Кнопка смыва Grohe Skate Cosmopolitan 38732GL0 холодный рассвет, глянец</t>
  </si>
  <si>
    <t>Paffoni</t>
  </si>
  <si>
    <t>LIG006HG70</t>
  </si>
  <si>
    <t>Донный клапан</t>
  </si>
  <si>
    <t>ZSCA050HG</t>
  </si>
  <si>
    <t>ZDUP110HG</t>
  </si>
  <si>
    <t>LIQ023HG</t>
  </si>
  <si>
    <t>Термостатический смеситель для ванны / душа с набором для душа Материал: Латунь
Цвет: Золото медовое</t>
  </si>
  <si>
    <t>Гигиенический душ со смесителем TWEET ROUND MIX,
лейка и держатель из металла, шланг металл 1200мм, встраиваемая часть в комплекте.Материал: Латунь
Цвет: Золото медовое</t>
  </si>
  <si>
    <t>Универсальный донный клапан Clic-Clac 1 "1 / 4G.Материал: Латунь
Цвет: Золото медовое</t>
  </si>
  <si>
    <t>Материал: Латунь
Цвет: Золото медовое,Встраиваемый смеситель для раковины с накладками Ø70мм, излив 175мм, встраиваемая часть в комплекте.Материал: Латунь
Цвет: Золото медовое</t>
  </si>
  <si>
    <t>VILLEROY&amp;BOCH</t>
  </si>
  <si>
    <t>UBA175LFS9REV-01</t>
  </si>
  <si>
    <t>ВАННА 1750 X 1350 x465h</t>
  </si>
  <si>
    <t>цена без донного клапана</t>
  </si>
  <si>
    <t>5614R0RW</t>
  </si>
  <si>
    <t>Subway 2.0 Унитаз с открытым смывным краем
настенный, с DirectFlush, Stone White CeramicPlus,370 x 560</t>
  </si>
  <si>
    <t>с крышкой 9M68S101</t>
  </si>
  <si>
    <t>419861RW</t>
  </si>
  <si>
    <t>Artis Раковина для установки на столешницу
610 x 410 x 130 mm, Stone White CeramicPlus, без перелива, нешлифованный 610х410x130h</t>
  </si>
  <si>
    <t xml:space="preserve">Сунержа </t>
  </si>
  <si>
    <t xml:space="preserve"> Богема 3.0 </t>
  </si>
  <si>
    <t>Сунержа Богема 3.0 прямая 1000х400 МЭМ левый, золото</t>
  </si>
  <si>
    <t>цена без  подвлдки воды</t>
  </si>
  <si>
    <t>ZCOL646KLIQHG</t>
  </si>
  <si>
    <t>Колонна латунная BIRILLO MASTER  KING термостат. для душа без излива, регулиремая по высоте,
верх. душ из металла 300мм, ручной душ из MASTER из металла, держатель душа круглый подвижный, поворотный Материал: Латунь
Цвет: Золото медовое</t>
  </si>
  <si>
    <t>Душевая система</t>
  </si>
  <si>
    <t>Душевое ограждение</t>
  </si>
  <si>
    <t>трап</t>
  </si>
  <si>
    <t>Pestan</t>
  </si>
  <si>
    <t>Модель: 13100091</t>
  </si>
  <si>
    <t>Душевой лоток 650 Pestan Confluo Premium Gold White Glass Line 13100091,	65.0см х 24.5см х 10.5см</t>
  </si>
  <si>
    <t>Полки стекло</t>
  </si>
  <si>
    <t>3 стеклянных полки + 12 держателей</t>
  </si>
  <si>
    <t>стекло прозрачное 6 мм</t>
  </si>
  <si>
    <t>Зеркало в металлической раме KVADEN, 55x200, спец.зказ</t>
  </si>
  <si>
    <t>KVADEN</t>
  </si>
  <si>
    <t>Avazerkala</t>
  </si>
  <si>
    <t>ШТ.</t>
  </si>
  <si>
    <t>Сascate</t>
  </si>
  <si>
    <t>См.Коммерческое предложение № 1030 от 11 апреля 2022</t>
  </si>
  <si>
    <t>См. КП</t>
  </si>
  <si>
    <t>Гостиная, Гардеробная, Спальня, Детская</t>
  </si>
  <si>
    <t>Общая стоимость. См. Коммерческое предложение № 1030 от 11 апреля 2022 (1).Доставка не включена.</t>
  </si>
  <si>
    <t>Все помещения+потолок</t>
  </si>
  <si>
    <t>Общая сумма. Ск КП. Проект № 47010</t>
  </si>
  <si>
    <t>SWG</t>
  </si>
  <si>
    <t>Технический свет (точечные светильнки+светодиодная подсветка+ трековое освещение)</t>
  </si>
  <si>
    <t>Итого:</t>
  </si>
  <si>
    <t>Прочее</t>
  </si>
  <si>
    <t>Таблица комплектации Донской Олимп</t>
  </si>
  <si>
    <t>*В стоимость не включена: замеры, монтаж, доставка.</t>
  </si>
  <si>
    <r>
      <t>Стоимость</t>
    </r>
    <r>
      <rPr>
        <b/>
        <i/>
        <sz val="12"/>
        <color rgb="FFFF0000"/>
        <rFont val="Calibri"/>
        <family val="2"/>
        <charset val="204"/>
        <scheme val="minor"/>
      </rPr>
      <t>*,</t>
    </r>
    <r>
      <rPr>
        <b/>
        <i/>
        <sz val="12"/>
        <color theme="1"/>
        <rFont val="Calibri"/>
        <family val="2"/>
        <charset val="204"/>
        <scheme val="minor"/>
      </rPr>
      <t xml:space="preserve"> ед
 (возможно ориентировочная)</t>
    </r>
  </si>
  <si>
    <t>*Отделочные материалы посчитаны с учетом запаса 10 процентов.</t>
  </si>
  <si>
    <t>Estetica</t>
  </si>
  <si>
    <t>ДОМИНО</t>
  </si>
  <si>
    <t>ДИВАН-КРОВАТЬ,293/177/91</t>
  </si>
  <si>
    <t>средняя категория ткани</t>
  </si>
  <si>
    <t>Торшер</t>
  </si>
  <si>
    <t>Напольная Лампа Valgustus Torchere</t>
  </si>
  <si>
    <t>Зеркало с подсветкой</t>
  </si>
  <si>
    <t>*Стоимость и наличие позиций действительно 1-3  дня и может меняться у поставщиков.</t>
  </si>
  <si>
    <t>* В раздел сантехники в стоимость не включены комплектующие ( сифон, гибкие шланги для подводки воды и т.д)</t>
  </si>
  <si>
    <t>Мебель индивидуального производтсва</t>
  </si>
  <si>
    <t xml:space="preserve">Стеллаж </t>
  </si>
  <si>
    <t>Тумба под камином</t>
  </si>
  <si>
    <t>Тумба + пенал со стеклянными фасадами</t>
  </si>
  <si>
    <t>Стол и полка</t>
  </si>
  <si>
    <t>Тумба, пенал, экран</t>
  </si>
  <si>
    <t>Тумба +инсталяция с полками</t>
  </si>
  <si>
    <t>Шкаф +консоль+ панель</t>
  </si>
  <si>
    <t>Коридор</t>
  </si>
  <si>
    <t>Тумба  ТВ, туалетный стол+ мягкая панель и база кровати</t>
  </si>
  <si>
    <t>Шкаф+ инсталяция</t>
  </si>
  <si>
    <t>Гардеробные шкафы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</si>
</sst>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26"/>
        <bgColor indexed="26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9" tint="0.79998168889431442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0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164" fontId="0" fillId="5" borderId="10" xfId="0" applyNumberFormat="1" applyFill="1" applyBorder="1" applyAlignment="1">
      <alignment horizontal="center" vertical="center" wrapText="1"/>
    </xf>
    <xf numFmtId="164" fontId="0" fillId="5" borderId="9" xfId="0" applyNumberForma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164" fontId="0" fillId="6" borderId="11" xfId="0" applyNumberFormat="1" applyFill="1" applyBorder="1" applyAlignment="1">
      <alignment horizontal="center" vertical="center"/>
    </xf>
    <xf numFmtId="0" fontId="0" fillId="7" borderId="14" xfId="0" applyFill="1" applyBorder="1" applyAlignment="1">
      <alignment horizontal="center" vertical="center"/>
    </xf>
    <xf numFmtId="164" fontId="0" fillId="7" borderId="16" xfId="0" applyNumberForma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164" fontId="0" fillId="7" borderId="11" xfId="0" applyNumberForma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164" fontId="0" fillId="8" borderId="11" xfId="0" applyNumberForma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164" fontId="0" fillId="5" borderId="15" xfId="0" applyNumberFormat="1" applyFill="1" applyBorder="1" applyAlignment="1">
      <alignment horizontal="center" vertical="center" wrapText="1"/>
    </xf>
    <xf numFmtId="164" fontId="0" fillId="5" borderId="16" xfId="0" applyNumberForma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164" fontId="8" fillId="5" borderId="16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164" fontId="0" fillId="5" borderId="14" xfId="0" applyNumberFormat="1" applyFill="1" applyBorder="1" applyAlignment="1">
      <alignment horizontal="center" vertical="center" wrapText="1"/>
    </xf>
    <xf numFmtId="164" fontId="0" fillId="5" borderId="17" xfId="0" applyNumberForma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164" fontId="0" fillId="5" borderId="18" xfId="0" applyNumberForma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164" fontId="5" fillId="5" borderId="16" xfId="0" applyNumberFormat="1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/>
    </xf>
    <xf numFmtId="164" fontId="5" fillId="8" borderId="11" xfId="0" applyNumberFormat="1" applyFont="1" applyFill="1" applyBorder="1" applyAlignment="1">
      <alignment horizontal="center" vertical="center" wrapText="1"/>
    </xf>
    <xf numFmtId="164" fontId="5" fillId="5" borderId="11" xfId="0" applyNumberFormat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164" fontId="5" fillId="6" borderId="7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 wrapText="1"/>
    </xf>
    <xf numFmtId="164" fontId="4" fillId="6" borderId="11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164" fontId="4" fillId="5" borderId="16" xfId="0" applyNumberFormat="1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wrapText="1"/>
    </xf>
    <xf numFmtId="164" fontId="4" fillId="8" borderId="11" xfId="0" applyNumberFormat="1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vertical="center"/>
    </xf>
    <xf numFmtId="0" fontId="4" fillId="7" borderId="14" xfId="0" applyFont="1" applyFill="1" applyBorder="1" applyAlignment="1">
      <alignment horizontal="center" vertical="center"/>
    </xf>
    <xf numFmtId="164" fontId="4" fillId="7" borderId="16" xfId="0" applyNumberFormat="1" applyFont="1" applyFill="1" applyBorder="1" applyAlignment="1">
      <alignment horizontal="center" vertical="center"/>
    </xf>
    <xf numFmtId="0" fontId="16" fillId="0" borderId="0" xfId="0" applyFont="1"/>
    <xf numFmtId="164" fontId="0" fillId="5" borderId="12" xfId="0" applyNumberFormat="1" applyFill="1" applyBorder="1" applyAlignment="1">
      <alignment horizontal="center" vertical="center" wrapText="1"/>
    </xf>
    <xf numFmtId="164" fontId="4" fillId="8" borderId="11" xfId="0" applyNumberFormat="1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14" fillId="0" borderId="0" xfId="0" applyFont="1"/>
    <xf numFmtId="0" fontId="3" fillId="5" borderId="14" xfId="0" applyFont="1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 wrapText="1"/>
    </xf>
    <xf numFmtId="164" fontId="0" fillId="9" borderId="11" xfId="0" applyNumberForma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left" wrapText="1"/>
    </xf>
    <xf numFmtId="0" fontId="14" fillId="0" borderId="19" xfId="0" applyFont="1" applyBorder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61" Type="http://schemas.openxmlformats.org/officeDocument/2006/relationships/image" Target="../media/image61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394622</xdr:colOff>
      <xdr:row>105</xdr:row>
      <xdr:rowOff>119062</xdr:rowOff>
    </xdr:from>
    <xdr:ext cx="1679487" cy="1168731"/>
    <xdr:pic>
      <xdr:nvPicPr>
        <xdr:cNvPr id="3" name="Рисунок 2">
          <a:extLst>
            <a:ext uri="{FF2B5EF4-FFF2-40B4-BE49-F238E27FC236}">
              <a16:creationId xmlns:a16="http://schemas.microsoft.com/office/drawing/2014/main" id="{65CC4918-B3FE-4CDB-BE05-0307D083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2990185" y="35325843"/>
          <a:ext cx="1679487" cy="1168731"/>
        </a:xfrm>
        <a:prstGeom prst="rect">
          <a:avLst/>
        </a:prstGeom>
      </xdr:spPr>
    </xdr:pic>
    <xdr:clientData/>
  </xdr:oneCellAnchor>
  <xdr:twoCellAnchor editAs="oneCell">
    <xdr:from>
      <xdr:col>2</xdr:col>
      <xdr:colOff>270102</xdr:colOff>
      <xdr:row>104</xdr:row>
      <xdr:rowOff>59531</xdr:rowOff>
    </xdr:from>
    <xdr:to>
      <xdr:col>2</xdr:col>
      <xdr:colOff>1985617</xdr:colOff>
      <xdr:row>104</xdr:row>
      <xdr:rowOff>1297531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20B34B2-DDD1-478C-9CEE-3A50F3432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5665" y="28598812"/>
          <a:ext cx="1715515" cy="1238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411939</xdr:colOff>
      <xdr:row>13</xdr:row>
      <xdr:rowOff>107155</xdr:rowOff>
    </xdr:from>
    <xdr:to>
      <xdr:col>2</xdr:col>
      <xdr:colOff>1882830</xdr:colOff>
      <xdr:row>13</xdr:row>
      <xdr:rowOff>1587551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1386D2-7286-4F3E-B336-14229DB04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7502" y="5345905"/>
          <a:ext cx="1470891" cy="1480396"/>
        </a:xfrm>
        <a:prstGeom prst="rect">
          <a:avLst/>
        </a:prstGeom>
      </xdr:spPr>
    </xdr:pic>
    <xdr:clientData/>
  </xdr:twoCellAnchor>
  <xdr:twoCellAnchor editAs="oneCell">
    <xdr:from>
      <xdr:col>2</xdr:col>
      <xdr:colOff>746326</xdr:colOff>
      <xdr:row>14</xdr:row>
      <xdr:rowOff>119061</xdr:rowOff>
    </xdr:from>
    <xdr:to>
      <xdr:col>2</xdr:col>
      <xdr:colOff>1570917</xdr:colOff>
      <xdr:row>14</xdr:row>
      <xdr:rowOff>942266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B8AA3D9-D6AD-4D68-A485-A4ECCD35C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41889" y="5357811"/>
          <a:ext cx="824591" cy="823205"/>
        </a:xfrm>
        <a:prstGeom prst="rect">
          <a:avLst/>
        </a:prstGeom>
      </xdr:spPr>
    </xdr:pic>
    <xdr:clientData/>
  </xdr:twoCellAnchor>
  <xdr:twoCellAnchor editAs="oneCell">
    <xdr:from>
      <xdr:col>2</xdr:col>
      <xdr:colOff>463935</xdr:colOff>
      <xdr:row>15</xdr:row>
      <xdr:rowOff>107157</xdr:rowOff>
    </xdr:from>
    <xdr:to>
      <xdr:col>2</xdr:col>
      <xdr:colOff>1797152</xdr:colOff>
      <xdr:row>15</xdr:row>
      <xdr:rowOff>1451867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55DF591-4E94-4A68-98E0-E1DDFDC65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59498" y="8167688"/>
          <a:ext cx="1333217" cy="1344710"/>
        </a:xfrm>
        <a:prstGeom prst="rect">
          <a:avLst/>
        </a:prstGeom>
      </xdr:spPr>
    </xdr:pic>
    <xdr:clientData/>
  </xdr:twoCellAnchor>
  <xdr:oneCellAnchor>
    <xdr:from>
      <xdr:col>2</xdr:col>
      <xdr:colOff>357186</xdr:colOff>
      <xdr:row>12</xdr:row>
      <xdr:rowOff>111423</xdr:rowOff>
    </xdr:from>
    <xdr:ext cx="1535907" cy="1551633"/>
    <xdr:pic>
      <xdr:nvPicPr>
        <xdr:cNvPr id="8" name="Рисунок 7">
          <a:extLst>
            <a:ext uri="{FF2B5EF4-FFF2-40B4-BE49-F238E27FC236}">
              <a16:creationId xmlns:a16="http://schemas.microsoft.com/office/drawing/2014/main" id="{3874B69C-264B-4863-8F10-51BB65E59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52749" y="3611861"/>
          <a:ext cx="1535907" cy="1551633"/>
        </a:xfrm>
        <a:prstGeom prst="rect">
          <a:avLst/>
        </a:prstGeom>
      </xdr:spPr>
    </xdr:pic>
    <xdr:clientData/>
  </xdr:oneCellAnchor>
  <xdr:twoCellAnchor editAs="oneCell">
    <xdr:from>
      <xdr:col>2</xdr:col>
      <xdr:colOff>488154</xdr:colOff>
      <xdr:row>6</xdr:row>
      <xdr:rowOff>110212</xdr:rowOff>
    </xdr:from>
    <xdr:to>
      <xdr:col>2</xdr:col>
      <xdr:colOff>1852347</xdr:colOff>
      <xdr:row>6</xdr:row>
      <xdr:rowOff>1566580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C8BEFDE-7E20-4CC8-9933-42A4A297E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83717" y="5348962"/>
          <a:ext cx="1364193" cy="1456368"/>
        </a:xfrm>
        <a:prstGeom prst="rect">
          <a:avLst/>
        </a:prstGeom>
      </xdr:spPr>
    </xdr:pic>
    <xdr:clientData/>
  </xdr:twoCellAnchor>
  <xdr:twoCellAnchor editAs="oneCell">
    <xdr:from>
      <xdr:col>2</xdr:col>
      <xdr:colOff>547687</xdr:colOff>
      <xdr:row>7</xdr:row>
      <xdr:rowOff>182922</xdr:rowOff>
    </xdr:from>
    <xdr:to>
      <xdr:col>2</xdr:col>
      <xdr:colOff>1888109</xdr:colOff>
      <xdr:row>7</xdr:row>
      <xdr:rowOff>1645201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1CF7E4F-E355-4AB5-9B52-682860745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43250" y="7159985"/>
          <a:ext cx="1340422" cy="1462279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11</xdr:row>
      <xdr:rowOff>119063</xdr:rowOff>
    </xdr:from>
    <xdr:to>
      <xdr:col>2</xdr:col>
      <xdr:colOff>1914334</xdr:colOff>
      <xdr:row>11</xdr:row>
      <xdr:rowOff>1966682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81EEF1E-1ADC-48BF-A418-79D8972F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6564" y="12311063"/>
          <a:ext cx="1533333" cy="18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678657</xdr:colOff>
      <xdr:row>8</xdr:row>
      <xdr:rowOff>369094</xdr:rowOff>
    </xdr:from>
    <xdr:to>
      <xdr:col>2</xdr:col>
      <xdr:colOff>1845469</xdr:colOff>
      <xdr:row>8</xdr:row>
      <xdr:rowOff>1440657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B16F7C7-3373-4D69-915C-19F509234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74220" y="9084469"/>
          <a:ext cx="1166812" cy="1071563"/>
        </a:xfrm>
        <a:prstGeom prst="rect">
          <a:avLst/>
        </a:prstGeom>
      </xdr:spPr>
    </xdr:pic>
    <xdr:clientData/>
  </xdr:twoCellAnchor>
  <xdr:oneCellAnchor>
    <xdr:from>
      <xdr:col>2</xdr:col>
      <xdr:colOff>309563</xdr:colOff>
      <xdr:row>16</xdr:row>
      <xdr:rowOff>59531</xdr:rowOff>
    </xdr:from>
    <xdr:ext cx="1583531" cy="1618878"/>
    <xdr:pic>
      <xdr:nvPicPr>
        <xdr:cNvPr id="15" name="Рисунок 14">
          <a:extLst>
            <a:ext uri="{FF2B5EF4-FFF2-40B4-BE49-F238E27FC236}">
              <a16:creationId xmlns:a16="http://schemas.microsoft.com/office/drawing/2014/main" id="{B341291A-C10C-475C-8CFE-EE2A18338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905126" y="20431125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380997</xdr:colOff>
      <xdr:row>17</xdr:row>
      <xdr:rowOff>38775</xdr:rowOff>
    </xdr:from>
    <xdr:ext cx="1364193" cy="1456368"/>
    <xdr:pic>
      <xdr:nvPicPr>
        <xdr:cNvPr id="16" name="Рисунок 15">
          <a:extLst>
            <a:ext uri="{FF2B5EF4-FFF2-40B4-BE49-F238E27FC236}">
              <a16:creationId xmlns:a16="http://schemas.microsoft.com/office/drawing/2014/main" id="{7A47CB85-727D-4B04-8EDC-2C4C1C56E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976560" y="22101056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18</xdr:row>
      <xdr:rowOff>333375</xdr:rowOff>
    </xdr:from>
    <xdr:ext cx="1166812" cy="1071563"/>
    <xdr:pic>
      <xdr:nvPicPr>
        <xdr:cNvPr id="17" name="Рисунок 16">
          <a:extLst>
            <a:ext uri="{FF2B5EF4-FFF2-40B4-BE49-F238E27FC236}">
              <a16:creationId xmlns:a16="http://schemas.microsoft.com/office/drawing/2014/main" id="{944F13B7-557A-4B97-8C57-457641FFA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0876" y="23943469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19</xdr:row>
      <xdr:rowOff>119063</xdr:rowOff>
    </xdr:from>
    <xdr:ext cx="1533333" cy="1847619"/>
    <xdr:pic>
      <xdr:nvPicPr>
        <xdr:cNvPr id="18" name="Рисунок 17">
          <a:extLst>
            <a:ext uri="{FF2B5EF4-FFF2-40B4-BE49-F238E27FC236}">
              <a16:creationId xmlns:a16="http://schemas.microsoft.com/office/drawing/2014/main" id="{2B6B0B38-F88D-4C9F-8E51-A56801D25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76564" y="12311063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416719</xdr:colOff>
      <xdr:row>20</xdr:row>
      <xdr:rowOff>154781</xdr:rowOff>
    </xdr:from>
    <xdr:to>
      <xdr:col>2</xdr:col>
      <xdr:colOff>1778624</xdr:colOff>
      <xdr:row>20</xdr:row>
      <xdr:rowOff>1764305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3D205569-C6B2-4F2A-8093-389F4F654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12282" y="27574875"/>
          <a:ext cx="1361905" cy="1609524"/>
        </a:xfrm>
        <a:prstGeom prst="rect">
          <a:avLst/>
        </a:prstGeom>
      </xdr:spPr>
    </xdr:pic>
    <xdr:clientData/>
  </xdr:twoCellAnchor>
  <xdr:oneCellAnchor>
    <xdr:from>
      <xdr:col>2</xdr:col>
      <xdr:colOff>357186</xdr:colOff>
      <xdr:row>23</xdr:row>
      <xdr:rowOff>111423</xdr:rowOff>
    </xdr:from>
    <xdr:ext cx="1535907" cy="1551633"/>
    <xdr:pic>
      <xdr:nvPicPr>
        <xdr:cNvPr id="20" name="Рисунок 19">
          <a:extLst>
            <a:ext uri="{FF2B5EF4-FFF2-40B4-BE49-F238E27FC236}">
              <a16:creationId xmlns:a16="http://schemas.microsoft.com/office/drawing/2014/main" id="{4C4CFE56-A06A-49B0-B5E7-88C9A0B58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966208" y="14398923"/>
          <a:ext cx="1535907" cy="1551633"/>
        </a:xfrm>
        <a:prstGeom prst="rect">
          <a:avLst/>
        </a:prstGeom>
      </xdr:spPr>
    </xdr:pic>
    <xdr:clientData/>
  </xdr:oneCellAnchor>
  <xdr:oneCellAnchor>
    <xdr:from>
      <xdr:col>2</xdr:col>
      <xdr:colOff>463935</xdr:colOff>
      <xdr:row>24</xdr:row>
      <xdr:rowOff>107157</xdr:rowOff>
    </xdr:from>
    <xdr:ext cx="1333217" cy="1344710"/>
    <xdr:pic>
      <xdr:nvPicPr>
        <xdr:cNvPr id="21" name="Рисунок 20">
          <a:extLst>
            <a:ext uri="{FF2B5EF4-FFF2-40B4-BE49-F238E27FC236}">
              <a16:creationId xmlns:a16="http://schemas.microsoft.com/office/drawing/2014/main" id="{1B62E92C-88D3-4CDA-9BEF-A40981E05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72957" y="18963896"/>
          <a:ext cx="1333217" cy="1344710"/>
        </a:xfrm>
        <a:prstGeom prst="rect">
          <a:avLst/>
        </a:prstGeom>
      </xdr:spPr>
    </xdr:pic>
    <xdr:clientData/>
  </xdr:oneCellAnchor>
  <xdr:oneCellAnchor>
    <xdr:from>
      <xdr:col>2</xdr:col>
      <xdr:colOff>273844</xdr:colOff>
      <xdr:row>25</xdr:row>
      <xdr:rowOff>59531</xdr:rowOff>
    </xdr:from>
    <xdr:ext cx="1583531" cy="1618878"/>
    <xdr:pic>
      <xdr:nvPicPr>
        <xdr:cNvPr id="22" name="Рисунок 21">
          <a:extLst>
            <a:ext uri="{FF2B5EF4-FFF2-40B4-BE49-F238E27FC236}">
              <a16:creationId xmlns:a16="http://schemas.microsoft.com/office/drawing/2014/main" id="{A423947A-B0C4-4609-865F-19AAB0815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82866" y="3579640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488154</xdr:colOff>
      <xdr:row>26</xdr:row>
      <xdr:rowOff>110212</xdr:rowOff>
    </xdr:from>
    <xdr:ext cx="1364193" cy="1456368"/>
    <xdr:pic>
      <xdr:nvPicPr>
        <xdr:cNvPr id="23" name="Рисунок 22">
          <a:extLst>
            <a:ext uri="{FF2B5EF4-FFF2-40B4-BE49-F238E27FC236}">
              <a16:creationId xmlns:a16="http://schemas.microsoft.com/office/drawing/2014/main" id="{EF2B6FB7-2664-4EE4-A7D5-5D0287D89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7176" y="5369669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547687</xdr:colOff>
      <xdr:row>27</xdr:row>
      <xdr:rowOff>182922</xdr:rowOff>
    </xdr:from>
    <xdr:ext cx="1340422" cy="1462279"/>
    <xdr:pic>
      <xdr:nvPicPr>
        <xdr:cNvPr id="24" name="Рисунок 23">
          <a:extLst>
            <a:ext uri="{FF2B5EF4-FFF2-40B4-BE49-F238E27FC236}">
              <a16:creationId xmlns:a16="http://schemas.microsoft.com/office/drawing/2014/main" id="{F7D0EA85-57E6-4C55-8C86-5D678A7A5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56709" y="7181726"/>
          <a:ext cx="1340422" cy="1462279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28</xdr:row>
      <xdr:rowOff>333375</xdr:rowOff>
    </xdr:from>
    <xdr:ext cx="1166812" cy="1071563"/>
    <xdr:pic>
      <xdr:nvPicPr>
        <xdr:cNvPr id="25" name="Рисунок 24">
          <a:extLst>
            <a:ext uri="{FF2B5EF4-FFF2-40B4-BE49-F238E27FC236}">
              <a16:creationId xmlns:a16="http://schemas.microsoft.com/office/drawing/2014/main" id="{98951A39-1DFC-4A1F-A74E-679E6122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4335" y="23966418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29</xdr:row>
      <xdr:rowOff>333375</xdr:rowOff>
    </xdr:from>
    <xdr:ext cx="1166812" cy="1071563"/>
    <xdr:pic>
      <xdr:nvPicPr>
        <xdr:cNvPr id="26" name="Рисунок 25">
          <a:extLst>
            <a:ext uri="{FF2B5EF4-FFF2-40B4-BE49-F238E27FC236}">
              <a16:creationId xmlns:a16="http://schemas.microsoft.com/office/drawing/2014/main" id="{D326070A-0F68-4771-AC93-5C3A3DD7B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4335" y="2396641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565979</xdr:colOff>
      <xdr:row>31</xdr:row>
      <xdr:rowOff>138043</xdr:rowOff>
    </xdr:from>
    <xdr:to>
      <xdr:col>2</xdr:col>
      <xdr:colOff>1766957</xdr:colOff>
      <xdr:row>31</xdr:row>
      <xdr:rowOff>2583558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155D231D-C9D2-4C1F-B0C5-19C919ED5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175001" y="43345652"/>
          <a:ext cx="1200978" cy="2445515"/>
        </a:xfrm>
        <a:prstGeom prst="rect">
          <a:avLst/>
        </a:prstGeom>
      </xdr:spPr>
    </xdr:pic>
    <xdr:clientData/>
  </xdr:twoCellAnchor>
  <xdr:oneCellAnchor>
    <xdr:from>
      <xdr:col>2</xdr:col>
      <xdr:colOff>381001</xdr:colOff>
      <xdr:row>32</xdr:row>
      <xdr:rowOff>119063</xdr:rowOff>
    </xdr:from>
    <xdr:ext cx="1533333" cy="1847619"/>
    <xdr:pic>
      <xdr:nvPicPr>
        <xdr:cNvPr id="28" name="Рисунок 27">
          <a:extLst>
            <a:ext uri="{FF2B5EF4-FFF2-40B4-BE49-F238E27FC236}">
              <a16:creationId xmlns:a16="http://schemas.microsoft.com/office/drawing/2014/main" id="{7C8FA7F1-0074-4874-AFE5-7DEA85A0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90023" y="25491454"/>
          <a:ext cx="1533333" cy="1847619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33</xdr:row>
      <xdr:rowOff>154781</xdr:rowOff>
    </xdr:from>
    <xdr:ext cx="1361905" cy="1609524"/>
    <xdr:pic>
      <xdr:nvPicPr>
        <xdr:cNvPr id="29" name="Рисунок 28">
          <a:extLst>
            <a:ext uri="{FF2B5EF4-FFF2-40B4-BE49-F238E27FC236}">
              <a16:creationId xmlns:a16="http://schemas.microsoft.com/office/drawing/2014/main" id="{DE28A94C-9993-4A10-8828-9B496CDA6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25741" y="27597824"/>
          <a:ext cx="1361905" cy="1609524"/>
        </a:xfrm>
        <a:prstGeom prst="rect">
          <a:avLst/>
        </a:prstGeom>
      </xdr:spPr>
    </xdr:pic>
    <xdr:clientData/>
  </xdr:oneCellAnchor>
  <xdr:oneCellAnchor>
    <xdr:from>
      <xdr:col>2</xdr:col>
      <xdr:colOff>273844</xdr:colOff>
      <xdr:row>34</xdr:row>
      <xdr:rowOff>59531</xdr:rowOff>
    </xdr:from>
    <xdr:ext cx="1583531" cy="1618878"/>
    <xdr:pic>
      <xdr:nvPicPr>
        <xdr:cNvPr id="31" name="Рисунок 30">
          <a:extLst>
            <a:ext uri="{FF2B5EF4-FFF2-40B4-BE49-F238E27FC236}">
              <a16:creationId xmlns:a16="http://schemas.microsoft.com/office/drawing/2014/main" id="{11BFA880-9A73-4CDC-8F57-3C6A1BB8C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76450" y="32605517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35</xdr:row>
      <xdr:rowOff>333375</xdr:rowOff>
    </xdr:from>
    <xdr:ext cx="1166812" cy="1071563"/>
    <xdr:pic>
      <xdr:nvPicPr>
        <xdr:cNvPr id="32" name="Рисунок 31">
          <a:extLst>
            <a:ext uri="{FF2B5EF4-FFF2-40B4-BE49-F238E27FC236}">
              <a16:creationId xmlns:a16="http://schemas.microsoft.com/office/drawing/2014/main" id="{9C7AE24E-3359-4C38-B6D0-87491D01E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7919" y="39976157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407832</xdr:colOff>
      <xdr:row>36</xdr:row>
      <xdr:rowOff>212971</xdr:rowOff>
    </xdr:from>
    <xdr:ext cx="1533333" cy="1847619"/>
    <xdr:pic>
      <xdr:nvPicPr>
        <xdr:cNvPr id="33" name="Рисунок 32">
          <a:extLst>
            <a:ext uri="{FF2B5EF4-FFF2-40B4-BE49-F238E27FC236}">
              <a16:creationId xmlns:a16="http://schemas.microsoft.com/office/drawing/2014/main" id="{60E5EB35-5496-469E-9419-E65D2FE8D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010438" y="56504379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362219</xdr:colOff>
      <xdr:row>37</xdr:row>
      <xdr:rowOff>134154</xdr:rowOff>
    </xdr:from>
    <xdr:to>
      <xdr:col>2</xdr:col>
      <xdr:colOff>2320881</xdr:colOff>
      <xdr:row>37</xdr:row>
      <xdr:rowOff>1924931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92364485-A9FA-47C5-AC5C-ECBAE86AE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64825" y="61523450"/>
          <a:ext cx="1958662" cy="1790777"/>
        </a:xfrm>
        <a:prstGeom prst="rect">
          <a:avLst/>
        </a:prstGeom>
      </xdr:spPr>
    </xdr:pic>
    <xdr:clientData/>
  </xdr:twoCellAnchor>
  <xdr:oneCellAnchor>
    <xdr:from>
      <xdr:col>2</xdr:col>
      <xdr:colOff>488154</xdr:colOff>
      <xdr:row>38</xdr:row>
      <xdr:rowOff>110212</xdr:rowOff>
    </xdr:from>
    <xdr:ext cx="1364193" cy="1456368"/>
    <xdr:pic>
      <xdr:nvPicPr>
        <xdr:cNvPr id="39" name="Рисунок 38">
          <a:extLst>
            <a:ext uri="{FF2B5EF4-FFF2-40B4-BE49-F238E27FC236}">
              <a16:creationId xmlns:a16="http://schemas.microsoft.com/office/drawing/2014/main" id="{35C1DC4E-284E-45CB-AD0F-6059E2735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8004" y="34609762"/>
          <a:ext cx="1364193" cy="1456368"/>
        </a:xfrm>
        <a:prstGeom prst="rect">
          <a:avLst/>
        </a:prstGeom>
      </xdr:spPr>
    </xdr:pic>
    <xdr:clientData/>
  </xdr:oneCellAnchor>
  <xdr:oneCellAnchor>
    <xdr:from>
      <xdr:col>2</xdr:col>
      <xdr:colOff>547687</xdr:colOff>
      <xdr:row>39</xdr:row>
      <xdr:rowOff>182922</xdr:rowOff>
    </xdr:from>
    <xdr:ext cx="1340422" cy="1462279"/>
    <xdr:pic>
      <xdr:nvPicPr>
        <xdr:cNvPr id="40" name="Рисунок 39">
          <a:extLst>
            <a:ext uri="{FF2B5EF4-FFF2-40B4-BE49-F238E27FC236}">
              <a16:creationId xmlns:a16="http://schemas.microsoft.com/office/drawing/2014/main" id="{E3493D05-AAB1-4964-860E-999C24B59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157537" y="36435072"/>
          <a:ext cx="1340422" cy="1462279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40</xdr:row>
      <xdr:rowOff>333375</xdr:rowOff>
    </xdr:from>
    <xdr:ext cx="1166812" cy="1071563"/>
    <xdr:pic>
      <xdr:nvPicPr>
        <xdr:cNvPr id="41" name="Рисунок 40">
          <a:extLst>
            <a:ext uri="{FF2B5EF4-FFF2-40B4-BE49-F238E27FC236}">
              <a16:creationId xmlns:a16="http://schemas.microsoft.com/office/drawing/2014/main" id="{981BAFF9-D18F-4827-9DFF-3017FB244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55004074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41</xdr:row>
      <xdr:rowOff>119063</xdr:rowOff>
    </xdr:from>
    <xdr:ext cx="1533333" cy="1847619"/>
    <xdr:pic>
      <xdr:nvPicPr>
        <xdr:cNvPr id="42" name="Рисунок 41">
          <a:extLst>
            <a:ext uri="{FF2B5EF4-FFF2-40B4-BE49-F238E27FC236}">
              <a16:creationId xmlns:a16="http://schemas.microsoft.com/office/drawing/2014/main" id="{080D57E7-5695-422D-948F-DD23FB5BD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86369" y="46021159"/>
          <a:ext cx="1533333" cy="1847619"/>
        </a:xfrm>
        <a:prstGeom prst="rect">
          <a:avLst/>
        </a:prstGeom>
      </xdr:spPr>
    </xdr:pic>
    <xdr:clientData/>
  </xdr:oneCellAnchor>
  <xdr:oneCellAnchor>
    <xdr:from>
      <xdr:col>2</xdr:col>
      <xdr:colOff>416719</xdr:colOff>
      <xdr:row>42</xdr:row>
      <xdr:rowOff>154781</xdr:rowOff>
    </xdr:from>
    <xdr:ext cx="1361905" cy="1609524"/>
    <xdr:pic>
      <xdr:nvPicPr>
        <xdr:cNvPr id="43" name="Рисунок 42">
          <a:extLst>
            <a:ext uri="{FF2B5EF4-FFF2-40B4-BE49-F238E27FC236}">
              <a16:creationId xmlns:a16="http://schemas.microsoft.com/office/drawing/2014/main" id="{889FDD50-3D32-4099-BFCF-46F9E509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22087" y="48214009"/>
          <a:ext cx="1361905" cy="1609524"/>
        </a:xfrm>
        <a:prstGeom prst="rect">
          <a:avLst/>
        </a:prstGeom>
      </xdr:spPr>
    </xdr:pic>
    <xdr:clientData/>
  </xdr:oneCellAnchor>
  <xdr:twoCellAnchor editAs="oneCell">
    <xdr:from>
      <xdr:col>2</xdr:col>
      <xdr:colOff>145337</xdr:colOff>
      <xdr:row>43</xdr:row>
      <xdr:rowOff>392205</xdr:rowOff>
    </xdr:from>
    <xdr:to>
      <xdr:col>2</xdr:col>
      <xdr:colOff>2341068</xdr:colOff>
      <xdr:row>43</xdr:row>
      <xdr:rowOff>2333830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E843E1CA-67FB-4931-B48E-7A5B217B8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750705" y="75989889"/>
          <a:ext cx="2195731" cy="1941625"/>
        </a:xfrm>
        <a:prstGeom prst="rect">
          <a:avLst/>
        </a:prstGeom>
      </xdr:spPr>
    </xdr:pic>
    <xdr:clientData/>
  </xdr:twoCellAnchor>
  <xdr:oneCellAnchor>
    <xdr:from>
      <xdr:col>2</xdr:col>
      <xdr:colOff>488154</xdr:colOff>
      <xdr:row>44</xdr:row>
      <xdr:rowOff>110212</xdr:rowOff>
    </xdr:from>
    <xdr:ext cx="1364193" cy="1456368"/>
    <xdr:pic>
      <xdr:nvPicPr>
        <xdr:cNvPr id="46" name="Рисунок 45">
          <a:extLst>
            <a:ext uri="{FF2B5EF4-FFF2-40B4-BE49-F238E27FC236}">
              <a16:creationId xmlns:a16="http://schemas.microsoft.com/office/drawing/2014/main" id="{403FB723-F3ED-4DC6-94ED-C5E274138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93522" y="34596315"/>
          <a:ext cx="1364193" cy="1456368"/>
        </a:xfrm>
        <a:prstGeom prst="rect">
          <a:avLst/>
        </a:prstGeom>
      </xdr:spPr>
    </xdr:pic>
    <xdr:clientData/>
  </xdr:oneCellAnchor>
  <xdr:twoCellAnchor editAs="oneCell">
    <xdr:from>
      <xdr:col>2</xdr:col>
      <xdr:colOff>224119</xdr:colOff>
      <xdr:row>45</xdr:row>
      <xdr:rowOff>168088</xdr:rowOff>
    </xdr:from>
    <xdr:to>
      <xdr:col>2</xdr:col>
      <xdr:colOff>2199155</xdr:colOff>
      <xdr:row>45</xdr:row>
      <xdr:rowOff>2511351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0E37CEC-4401-420C-B8E2-02333BC0A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29487" y="80220110"/>
          <a:ext cx="1975036" cy="2343263"/>
        </a:xfrm>
        <a:prstGeom prst="rect">
          <a:avLst/>
        </a:prstGeom>
      </xdr:spPr>
    </xdr:pic>
    <xdr:clientData/>
  </xdr:twoCellAnchor>
  <xdr:oneCellAnchor>
    <xdr:from>
      <xdr:col>2</xdr:col>
      <xdr:colOff>595313</xdr:colOff>
      <xdr:row>46</xdr:row>
      <xdr:rowOff>333375</xdr:rowOff>
    </xdr:from>
    <xdr:ext cx="1166812" cy="1071563"/>
    <xdr:pic>
      <xdr:nvPicPr>
        <xdr:cNvPr id="48" name="Рисунок 47">
          <a:extLst>
            <a:ext uri="{FF2B5EF4-FFF2-40B4-BE49-F238E27FC236}">
              <a16:creationId xmlns:a16="http://schemas.microsoft.com/office/drawing/2014/main" id="{7C680DFD-B22C-40E7-84C4-480FDED75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67610691"/>
          <a:ext cx="1166812" cy="1071563"/>
        </a:xfrm>
        <a:prstGeom prst="rect">
          <a:avLst/>
        </a:prstGeom>
      </xdr:spPr>
    </xdr:pic>
    <xdr:clientData/>
  </xdr:oneCellAnchor>
  <xdr:oneCellAnchor>
    <xdr:from>
      <xdr:col>2</xdr:col>
      <xdr:colOff>381001</xdr:colOff>
      <xdr:row>47</xdr:row>
      <xdr:rowOff>119063</xdr:rowOff>
    </xdr:from>
    <xdr:ext cx="1533333" cy="1847619"/>
    <xdr:pic>
      <xdr:nvPicPr>
        <xdr:cNvPr id="49" name="Рисунок 48">
          <a:extLst>
            <a:ext uri="{FF2B5EF4-FFF2-40B4-BE49-F238E27FC236}">
              <a16:creationId xmlns:a16="http://schemas.microsoft.com/office/drawing/2014/main" id="{67E90F2F-9B79-41AD-9F09-2AF301D9A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86369" y="69133291"/>
          <a:ext cx="1533333" cy="1847619"/>
        </a:xfrm>
        <a:prstGeom prst="rect">
          <a:avLst/>
        </a:prstGeom>
      </xdr:spPr>
    </xdr:pic>
    <xdr:clientData/>
  </xdr:oneCellAnchor>
  <xdr:twoCellAnchor editAs="oneCell">
    <xdr:from>
      <xdr:col>2</xdr:col>
      <xdr:colOff>322169</xdr:colOff>
      <xdr:row>48</xdr:row>
      <xdr:rowOff>140073</xdr:rowOff>
    </xdr:from>
    <xdr:to>
      <xdr:col>2</xdr:col>
      <xdr:colOff>1848970</xdr:colOff>
      <xdr:row>48</xdr:row>
      <xdr:rowOff>1690656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8AF6E63-8A1D-4F51-87FB-B021E0C06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7537" y="86635477"/>
          <a:ext cx="1526801" cy="1550583"/>
        </a:xfrm>
        <a:prstGeom prst="rect">
          <a:avLst/>
        </a:prstGeom>
      </xdr:spPr>
    </xdr:pic>
    <xdr:clientData/>
  </xdr:twoCellAnchor>
  <xdr:oneCellAnchor>
    <xdr:from>
      <xdr:col>2</xdr:col>
      <xdr:colOff>322169</xdr:colOff>
      <xdr:row>30</xdr:row>
      <xdr:rowOff>140073</xdr:rowOff>
    </xdr:from>
    <xdr:ext cx="1526801" cy="1550583"/>
    <xdr:pic>
      <xdr:nvPicPr>
        <xdr:cNvPr id="51" name="Рисунок 50">
          <a:extLst>
            <a:ext uri="{FF2B5EF4-FFF2-40B4-BE49-F238E27FC236}">
              <a16:creationId xmlns:a16="http://schemas.microsoft.com/office/drawing/2014/main" id="{B14A1FA6-3A6D-46EC-8C67-7A47BE40A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7537" y="88372389"/>
          <a:ext cx="1526801" cy="1550583"/>
        </a:xfrm>
        <a:prstGeom prst="rect">
          <a:avLst/>
        </a:prstGeom>
      </xdr:spPr>
    </xdr:pic>
    <xdr:clientData/>
  </xdr:oneCellAnchor>
  <xdr:oneCellAnchor>
    <xdr:from>
      <xdr:col>2</xdr:col>
      <xdr:colOff>595313</xdr:colOff>
      <xdr:row>50</xdr:row>
      <xdr:rowOff>333375</xdr:rowOff>
    </xdr:from>
    <xdr:ext cx="1166812" cy="1071563"/>
    <xdr:pic>
      <xdr:nvPicPr>
        <xdr:cNvPr id="53" name="Рисунок 52">
          <a:extLst>
            <a:ext uri="{FF2B5EF4-FFF2-40B4-BE49-F238E27FC236}">
              <a16:creationId xmlns:a16="http://schemas.microsoft.com/office/drawing/2014/main" id="{11C0BA67-4F95-4EE0-B4F5-D0841A4C4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00681" y="8482572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564774</xdr:colOff>
      <xdr:row>51</xdr:row>
      <xdr:rowOff>135597</xdr:rowOff>
    </xdr:from>
    <xdr:to>
      <xdr:col>2</xdr:col>
      <xdr:colOff>1848970</xdr:colOff>
      <xdr:row>51</xdr:row>
      <xdr:rowOff>2514708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DB8C24B3-2699-4C8D-9981-5EE525002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twoCellAnchor>
  <xdr:oneCellAnchor>
    <xdr:from>
      <xdr:col>2</xdr:col>
      <xdr:colOff>224119</xdr:colOff>
      <xdr:row>52</xdr:row>
      <xdr:rowOff>168088</xdr:rowOff>
    </xdr:from>
    <xdr:ext cx="1975036" cy="2343263"/>
    <xdr:pic>
      <xdr:nvPicPr>
        <xdr:cNvPr id="55" name="Рисунок 54">
          <a:extLst>
            <a:ext uri="{FF2B5EF4-FFF2-40B4-BE49-F238E27FC236}">
              <a16:creationId xmlns:a16="http://schemas.microsoft.com/office/drawing/2014/main" id="{A593D6B6-1323-427B-ADD1-86B01AB49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829487" y="81957022"/>
          <a:ext cx="1975036" cy="2343263"/>
        </a:xfrm>
        <a:prstGeom prst="rect">
          <a:avLst/>
        </a:prstGeom>
      </xdr:spPr>
    </xdr:pic>
    <xdr:clientData/>
  </xdr:oneCellAnchor>
  <xdr:oneCellAnchor>
    <xdr:from>
      <xdr:col>2</xdr:col>
      <xdr:colOff>564774</xdr:colOff>
      <xdr:row>53</xdr:row>
      <xdr:rowOff>135597</xdr:rowOff>
    </xdr:from>
    <xdr:ext cx="1284196" cy="2379111"/>
    <xdr:pic>
      <xdr:nvPicPr>
        <xdr:cNvPr id="56" name="Рисунок 55">
          <a:extLst>
            <a:ext uri="{FF2B5EF4-FFF2-40B4-BE49-F238E27FC236}">
              <a16:creationId xmlns:a16="http://schemas.microsoft.com/office/drawing/2014/main" id="{5567D9A3-F462-42C0-B9B3-AAA72E96E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2622684" y="98566437"/>
          <a:ext cx="2379111" cy="1284196"/>
        </a:xfrm>
        <a:prstGeom prst="rect">
          <a:avLst/>
        </a:prstGeom>
      </xdr:spPr>
    </xdr:pic>
    <xdr:clientData/>
  </xdr:oneCellAnchor>
  <xdr:twoCellAnchor editAs="oneCell">
    <xdr:from>
      <xdr:col>2</xdr:col>
      <xdr:colOff>518708</xdr:colOff>
      <xdr:row>56</xdr:row>
      <xdr:rowOff>69599</xdr:rowOff>
    </xdr:from>
    <xdr:to>
      <xdr:col>2</xdr:col>
      <xdr:colOff>1933013</xdr:colOff>
      <xdr:row>56</xdr:row>
      <xdr:rowOff>3050284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B45BC89F-EFA9-4801-8D05-7EA70C569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2340886" y="106846429"/>
          <a:ext cx="2980685" cy="1414305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58</xdr:row>
      <xdr:rowOff>357002</xdr:rowOff>
    </xdr:from>
    <xdr:to>
      <xdr:col>2</xdr:col>
      <xdr:colOff>2129117</xdr:colOff>
      <xdr:row>58</xdr:row>
      <xdr:rowOff>2271936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427EAC7-9E7D-4B19-BB76-12663C6AA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941544" y="112177701"/>
          <a:ext cx="1792941" cy="1914934"/>
        </a:xfrm>
        <a:prstGeom prst="rect">
          <a:avLst/>
        </a:prstGeom>
      </xdr:spPr>
    </xdr:pic>
    <xdr:clientData/>
  </xdr:twoCellAnchor>
  <xdr:oneCellAnchor>
    <xdr:from>
      <xdr:col>2</xdr:col>
      <xdr:colOff>362219</xdr:colOff>
      <xdr:row>59</xdr:row>
      <xdr:rowOff>134154</xdr:rowOff>
    </xdr:from>
    <xdr:ext cx="1958662" cy="1790777"/>
    <xdr:pic>
      <xdr:nvPicPr>
        <xdr:cNvPr id="60" name="Рисунок 59">
          <a:extLst>
            <a:ext uri="{FF2B5EF4-FFF2-40B4-BE49-F238E27FC236}">
              <a16:creationId xmlns:a16="http://schemas.microsoft.com/office/drawing/2014/main" id="{B7B4542C-1F3E-4711-A862-BA8396A6B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967587" y="63363345"/>
          <a:ext cx="1958662" cy="1790777"/>
        </a:xfrm>
        <a:prstGeom prst="rect">
          <a:avLst/>
        </a:prstGeom>
      </xdr:spPr>
    </xdr:pic>
    <xdr:clientData/>
  </xdr:oneCellAnchor>
  <xdr:oneCellAnchor>
    <xdr:from>
      <xdr:col>2</xdr:col>
      <xdr:colOff>567296</xdr:colOff>
      <xdr:row>62</xdr:row>
      <xdr:rowOff>167453</xdr:rowOff>
    </xdr:from>
    <xdr:ext cx="1535907" cy="1551633"/>
    <xdr:pic>
      <xdr:nvPicPr>
        <xdr:cNvPr id="61" name="Рисунок 60">
          <a:extLst>
            <a:ext uri="{FF2B5EF4-FFF2-40B4-BE49-F238E27FC236}">
              <a16:creationId xmlns:a16="http://schemas.microsoft.com/office/drawing/2014/main" id="{EE4D220C-7D93-4A47-95DD-6BB301016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72664" y="114551497"/>
          <a:ext cx="1535907" cy="1551633"/>
        </a:xfrm>
        <a:prstGeom prst="rect">
          <a:avLst/>
        </a:prstGeom>
      </xdr:spPr>
    </xdr:pic>
    <xdr:clientData/>
  </xdr:oneCellAnchor>
  <xdr:twoCellAnchor editAs="oneCell">
    <xdr:from>
      <xdr:col>2</xdr:col>
      <xdr:colOff>607799</xdr:colOff>
      <xdr:row>63</xdr:row>
      <xdr:rowOff>64805</xdr:rowOff>
    </xdr:from>
    <xdr:to>
      <xdr:col>2</xdr:col>
      <xdr:colOff>1904907</xdr:colOff>
      <xdr:row>63</xdr:row>
      <xdr:rowOff>2548998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DFD8527-9508-4B74-BC1E-A4EBE1D7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5400000">
          <a:off x="2619624" y="116779304"/>
          <a:ext cx="2484193" cy="1297108"/>
        </a:xfrm>
        <a:prstGeom prst="rect">
          <a:avLst/>
        </a:prstGeom>
      </xdr:spPr>
    </xdr:pic>
    <xdr:clientData/>
  </xdr:twoCellAnchor>
  <xdr:oneCellAnchor>
    <xdr:from>
      <xdr:col>2</xdr:col>
      <xdr:colOff>273844</xdr:colOff>
      <xdr:row>5</xdr:row>
      <xdr:rowOff>59531</xdr:rowOff>
    </xdr:from>
    <xdr:ext cx="1583531" cy="1618878"/>
    <xdr:pic>
      <xdr:nvPicPr>
        <xdr:cNvPr id="63" name="Рисунок 62">
          <a:extLst>
            <a:ext uri="{FF2B5EF4-FFF2-40B4-BE49-F238E27FC236}">
              <a16:creationId xmlns:a16="http://schemas.microsoft.com/office/drawing/2014/main" id="{CCA9BCCC-4F79-4B21-88BD-2BEA0A845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79212" y="3617399"/>
          <a:ext cx="1583531" cy="1618878"/>
        </a:xfrm>
        <a:prstGeom prst="rect">
          <a:avLst/>
        </a:prstGeom>
      </xdr:spPr>
    </xdr:pic>
    <xdr:clientData/>
  </xdr:oneCellAnchor>
  <xdr:oneCellAnchor>
    <xdr:from>
      <xdr:col>2</xdr:col>
      <xdr:colOff>776125</xdr:colOff>
      <xdr:row>4</xdr:row>
      <xdr:rowOff>267323</xdr:rowOff>
    </xdr:from>
    <xdr:ext cx="1166812" cy="1071563"/>
    <xdr:pic>
      <xdr:nvPicPr>
        <xdr:cNvPr id="64" name="Рисунок 63">
          <a:extLst>
            <a:ext uri="{FF2B5EF4-FFF2-40B4-BE49-F238E27FC236}">
              <a16:creationId xmlns:a16="http://schemas.microsoft.com/office/drawing/2014/main" id="{5F59159C-E806-4DC7-9362-BFD471C7B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78731" y="4748098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692538</xdr:colOff>
      <xdr:row>106</xdr:row>
      <xdr:rowOff>140072</xdr:rowOff>
    </xdr:from>
    <xdr:to>
      <xdr:col>2</xdr:col>
      <xdr:colOff>1736912</xdr:colOff>
      <xdr:row>106</xdr:row>
      <xdr:rowOff>1841842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3E4EC94-A3F3-4C5A-88D3-EC049C018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297906" y="153674668"/>
          <a:ext cx="1044374" cy="1701770"/>
        </a:xfrm>
        <a:prstGeom prst="rect">
          <a:avLst/>
        </a:prstGeom>
      </xdr:spPr>
    </xdr:pic>
    <xdr:clientData/>
  </xdr:twoCellAnchor>
  <xdr:twoCellAnchor editAs="oneCell">
    <xdr:from>
      <xdr:col>2</xdr:col>
      <xdr:colOff>392205</xdr:colOff>
      <xdr:row>107</xdr:row>
      <xdr:rowOff>82770</xdr:rowOff>
    </xdr:from>
    <xdr:to>
      <xdr:col>2</xdr:col>
      <xdr:colOff>1059866</xdr:colOff>
      <xdr:row>107</xdr:row>
      <xdr:rowOff>1213242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C3812AC1-6923-438D-9026-807DB3BF9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997573" y="155592402"/>
          <a:ext cx="667661" cy="1130472"/>
        </a:xfrm>
        <a:prstGeom prst="rect">
          <a:avLst/>
        </a:prstGeom>
      </xdr:spPr>
    </xdr:pic>
    <xdr:clientData/>
  </xdr:twoCellAnchor>
  <xdr:twoCellAnchor editAs="oneCell">
    <xdr:from>
      <xdr:col>2</xdr:col>
      <xdr:colOff>1316691</xdr:colOff>
      <xdr:row>107</xdr:row>
      <xdr:rowOff>210110</xdr:rowOff>
    </xdr:from>
    <xdr:to>
      <xdr:col>2</xdr:col>
      <xdr:colOff>2135739</xdr:colOff>
      <xdr:row>107</xdr:row>
      <xdr:rowOff>1114872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F5A471F-3758-4283-A4C8-82996F3A8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922059" y="155719742"/>
          <a:ext cx="819048" cy="9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140072</xdr:colOff>
      <xdr:row>108</xdr:row>
      <xdr:rowOff>497693</xdr:rowOff>
    </xdr:from>
    <xdr:to>
      <xdr:col>2</xdr:col>
      <xdr:colOff>2351833</xdr:colOff>
      <xdr:row>108</xdr:row>
      <xdr:rowOff>1862978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266F15A-8B72-4ED1-B0F2-DB416E1A1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45440" y="154270414"/>
          <a:ext cx="2211761" cy="1365285"/>
        </a:xfrm>
        <a:prstGeom prst="rect">
          <a:avLst/>
        </a:prstGeom>
      </xdr:spPr>
    </xdr:pic>
    <xdr:clientData/>
  </xdr:twoCellAnchor>
  <xdr:twoCellAnchor editAs="oneCell">
    <xdr:from>
      <xdr:col>2</xdr:col>
      <xdr:colOff>444405</xdr:colOff>
      <xdr:row>110</xdr:row>
      <xdr:rowOff>70036</xdr:rowOff>
    </xdr:from>
    <xdr:to>
      <xdr:col>2</xdr:col>
      <xdr:colOff>2033551</xdr:colOff>
      <xdr:row>110</xdr:row>
      <xdr:rowOff>2570693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8990E8C-EA8A-436B-A9B5-E2A692E41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049773" y="158283087"/>
          <a:ext cx="1589146" cy="2500657"/>
        </a:xfrm>
        <a:prstGeom prst="rect">
          <a:avLst/>
        </a:prstGeom>
      </xdr:spPr>
    </xdr:pic>
    <xdr:clientData/>
  </xdr:twoCellAnchor>
  <xdr:twoCellAnchor editAs="oneCell">
    <xdr:from>
      <xdr:col>2</xdr:col>
      <xdr:colOff>362228</xdr:colOff>
      <xdr:row>109</xdr:row>
      <xdr:rowOff>140075</xdr:rowOff>
    </xdr:from>
    <xdr:to>
      <xdr:col>2</xdr:col>
      <xdr:colOff>1988598</xdr:colOff>
      <xdr:row>109</xdr:row>
      <xdr:rowOff>2213154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1F5E32B-7D25-486C-A3BE-61650A70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967596" y="156111950"/>
          <a:ext cx="1626370" cy="2073079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112058</xdr:colOff>
      <xdr:row>112</xdr:row>
      <xdr:rowOff>510751</xdr:rowOff>
    </xdr:from>
    <xdr:to>
      <xdr:col>2</xdr:col>
      <xdr:colOff>2426692</xdr:colOff>
      <xdr:row>112</xdr:row>
      <xdr:rowOff>2011690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15E9B124-EC1C-43E6-BF3D-5806BE122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717426" y="164186670"/>
          <a:ext cx="2314634" cy="1500939"/>
        </a:xfrm>
        <a:prstGeom prst="rect">
          <a:avLst/>
        </a:prstGeom>
      </xdr:spPr>
    </xdr:pic>
    <xdr:clientData/>
  </xdr:twoCellAnchor>
  <xdr:twoCellAnchor editAs="oneCell">
    <xdr:from>
      <xdr:col>2</xdr:col>
      <xdr:colOff>490258</xdr:colOff>
      <xdr:row>114</xdr:row>
      <xdr:rowOff>154435</xdr:rowOff>
    </xdr:from>
    <xdr:to>
      <xdr:col>2</xdr:col>
      <xdr:colOff>2099047</xdr:colOff>
      <xdr:row>114</xdr:row>
      <xdr:rowOff>2358883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415CD05C-B3AD-4E6F-A3A9-1FCCF7495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095626" y="171282266"/>
          <a:ext cx="1608789" cy="2204448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140073</xdr:colOff>
      <xdr:row>118</xdr:row>
      <xdr:rowOff>476250</xdr:rowOff>
    </xdr:from>
    <xdr:to>
      <xdr:col>2</xdr:col>
      <xdr:colOff>2475037</xdr:colOff>
      <xdr:row>118</xdr:row>
      <xdr:rowOff>1568823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74F99343-8D29-489B-9138-F02110153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745441" y="180484743"/>
          <a:ext cx="2334964" cy="1092573"/>
        </a:xfrm>
        <a:prstGeom prst="rect">
          <a:avLst/>
        </a:prstGeom>
      </xdr:spPr>
    </xdr:pic>
    <xdr:clientData/>
  </xdr:twoCellAnchor>
  <xdr:twoCellAnchor editAs="oneCell">
    <xdr:from>
      <xdr:col>2</xdr:col>
      <xdr:colOff>406214</xdr:colOff>
      <xdr:row>120</xdr:row>
      <xdr:rowOff>56029</xdr:rowOff>
    </xdr:from>
    <xdr:to>
      <xdr:col>2</xdr:col>
      <xdr:colOff>2157263</xdr:colOff>
      <xdr:row>120</xdr:row>
      <xdr:rowOff>2521322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6C02F912-A19D-4046-849C-9DCF834C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011582" y="184658933"/>
          <a:ext cx="1751049" cy="2465293"/>
        </a:xfrm>
        <a:prstGeom prst="rect">
          <a:avLst/>
        </a:prstGeom>
      </xdr:spPr>
    </xdr:pic>
    <xdr:clientData/>
  </xdr:twoCellAnchor>
  <xdr:twoCellAnchor editAs="oneCell">
    <xdr:from>
      <xdr:col>2</xdr:col>
      <xdr:colOff>719066</xdr:colOff>
      <xdr:row>119</xdr:row>
      <xdr:rowOff>112059</xdr:rowOff>
    </xdr:from>
    <xdr:to>
      <xdr:col>2</xdr:col>
      <xdr:colOff>2020132</xdr:colOff>
      <xdr:row>119</xdr:row>
      <xdr:rowOff>2414356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1C8247A2-3B05-4E05-937B-5B62BE497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324434" y="182109596"/>
          <a:ext cx="1301066" cy="2302297"/>
        </a:xfrm>
        <a:prstGeom prst="rect">
          <a:avLst/>
        </a:prstGeom>
      </xdr:spPr>
    </xdr:pic>
    <xdr:clientData/>
  </xdr:twoCellAnchor>
  <xdr:twoCellAnchor editAs="oneCell">
    <xdr:from>
      <xdr:col>2</xdr:col>
      <xdr:colOff>42023</xdr:colOff>
      <xdr:row>115</xdr:row>
      <xdr:rowOff>70037</xdr:rowOff>
    </xdr:from>
    <xdr:to>
      <xdr:col>2</xdr:col>
      <xdr:colOff>2437279</xdr:colOff>
      <xdr:row>115</xdr:row>
      <xdr:rowOff>1491398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8097102A-6702-469B-BF23-E0010A66A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647391" y="174475588"/>
          <a:ext cx="2395256" cy="1421361"/>
        </a:xfrm>
        <a:prstGeom prst="rect">
          <a:avLst/>
        </a:prstGeom>
      </xdr:spPr>
    </xdr:pic>
    <xdr:clientData/>
  </xdr:twoCellAnchor>
  <xdr:twoCellAnchor editAs="oneCell">
    <xdr:from>
      <xdr:col>2</xdr:col>
      <xdr:colOff>107132</xdr:colOff>
      <xdr:row>117</xdr:row>
      <xdr:rowOff>308161</xdr:rowOff>
    </xdr:from>
    <xdr:to>
      <xdr:col>2</xdr:col>
      <xdr:colOff>2394799</xdr:colOff>
      <xdr:row>117</xdr:row>
      <xdr:rowOff>2227168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B8006914-3D9C-4E44-BB90-174F23C23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712500" y="176366580"/>
          <a:ext cx="2287667" cy="1919007"/>
        </a:xfrm>
        <a:prstGeom prst="rect">
          <a:avLst/>
        </a:prstGeom>
      </xdr:spPr>
    </xdr:pic>
    <xdr:clientData/>
  </xdr:twoCellAnchor>
  <xdr:twoCellAnchor editAs="oneCell">
    <xdr:from>
      <xdr:col>2</xdr:col>
      <xdr:colOff>70038</xdr:colOff>
      <xdr:row>121</xdr:row>
      <xdr:rowOff>574302</xdr:rowOff>
    </xdr:from>
    <xdr:to>
      <xdr:col>2</xdr:col>
      <xdr:colOff>2365666</xdr:colOff>
      <xdr:row>121</xdr:row>
      <xdr:rowOff>2518790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8630B8F2-B375-4FA9-BC51-FC4486D50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675406" y="187908640"/>
          <a:ext cx="2295628" cy="1944488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123</xdr:row>
      <xdr:rowOff>266140</xdr:rowOff>
    </xdr:from>
    <xdr:to>
      <xdr:col>2</xdr:col>
      <xdr:colOff>2241177</xdr:colOff>
      <xdr:row>123</xdr:row>
      <xdr:rowOff>2515045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B92A379C-B1DA-4C43-AF05-D0582AC52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829486" y="203078603"/>
          <a:ext cx="2017059" cy="2248905"/>
        </a:xfrm>
        <a:prstGeom prst="rect">
          <a:avLst/>
        </a:prstGeom>
      </xdr:spPr>
    </xdr:pic>
    <xdr:clientData/>
  </xdr:twoCellAnchor>
  <xdr:twoCellAnchor editAs="oneCell">
    <xdr:from>
      <xdr:col>2</xdr:col>
      <xdr:colOff>459328</xdr:colOff>
      <xdr:row>122</xdr:row>
      <xdr:rowOff>182095</xdr:rowOff>
    </xdr:from>
    <xdr:to>
      <xdr:col>2</xdr:col>
      <xdr:colOff>2129118</xdr:colOff>
      <xdr:row>122</xdr:row>
      <xdr:rowOff>2352278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489122D9-AEA7-4B65-8D9C-9CEFCD52B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064696" y="197769816"/>
          <a:ext cx="1669790" cy="2170183"/>
        </a:xfrm>
        <a:prstGeom prst="rect">
          <a:avLst/>
        </a:prstGeom>
      </xdr:spPr>
    </xdr:pic>
    <xdr:clientData/>
  </xdr:twoCellAnchor>
  <xdr:twoCellAnchor editAs="oneCell">
    <xdr:from>
      <xdr:col>2</xdr:col>
      <xdr:colOff>138185</xdr:colOff>
      <xdr:row>124</xdr:row>
      <xdr:rowOff>476248</xdr:rowOff>
    </xdr:from>
    <xdr:to>
      <xdr:col>2</xdr:col>
      <xdr:colOff>2402413</xdr:colOff>
      <xdr:row>124</xdr:row>
      <xdr:rowOff>1708897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395DC529-1F88-4394-9094-CF42BFD05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743553" y="200010991"/>
          <a:ext cx="2264228" cy="1232649"/>
        </a:xfrm>
        <a:prstGeom prst="rect">
          <a:avLst/>
        </a:prstGeom>
      </xdr:spPr>
    </xdr:pic>
    <xdr:clientData/>
  </xdr:twoCellAnchor>
  <xdr:twoCellAnchor editAs="oneCell">
    <xdr:from>
      <xdr:col>2</xdr:col>
      <xdr:colOff>336176</xdr:colOff>
      <xdr:row>125</xdr:row>
      <xdr:rowOff>334789</xdr:rowOff>
    </xdr:from>
    <xdr:to>
      <xdr:col>2</xdr:col>
      <xdr:colOff>2217139</xdr:colOff>
      <xdr:row>125</xdr:row>
      <xdr:rowOff>2300041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EAE8B242-2C3E-40EA-A2D0-C25934352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941544" y="202600965"/>
          <a:ext cx="1880963" cy="1965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650294</xdr:colOff>
      <xdr:row>92</xdr:row>
      <xdr:rowOff>280147</xdr:rowOff>
    </xdr:from>
    <xdr:to>
      <xdr:col>2</xdr:col>
      <xdr:colOff>1638860</xdr:colOff>
      <xdr:row>92</xdr:row>
      <xdr:rowOff>2705333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36D937B-2522-4D1D-AD6C-289B81479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255662" y="141656360"/>
          <a:ext cx="988566" cy="2425186"/>
        </a:xfrm>
        <a:prstGeom prst="rect">
          <a:avLst/>
        </a:prstGeom>
      </xdr:spPr>
    </xdr:pic>
    <xdr:clientData/>
  </xdr:twoCellAnchor>
  <xdr:twoCellAnchor editAs="oneCell">
    <xdr:from>
      <xdr:col>2</xdr:col>
      <xdr:colOff>70645</xdr:colOff>
      <xdr:row>93</xdr:row>
      <xdr:rowOff>42020</xdr:rowOff>
    </xdr:from>
    <xdr:to>
      <xdr:col>2</xdr:col>
      <xdr:colOff>2409265</xdr:colOff>
      <xdr:row>93</xdr:row>
      <xdr:rowOff>1722903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34C551B-3DFC-4E32-8A43-21C93AB03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676013" y="144247719"/>
          <a:ext cx="2338620" cy="1680883"/>
        </a:xfrm>
        <a:prstGeom prst="rect">
          <a:avLst/>
        </a:prstGeom>
      </xdr:spPr>
    </xdr:pic>
    <xdr:clientData/>
  </xdr:twoCellAnchor>
  <xdr:twoCellAnchor editAs="oneCell">
    <xdr:from>
      <xdr:col>2</xdr:col>
      <xdr:colOff>532278</xdr:colOff>
      <xdr:row>94</xdr:row>
      <xdr:rowOff>238125</xdr:rowOff>
    </xdr:from>
    <xdr:to>
      <xdr:col>2</xdr:col>
      <xdr:colOff>1792940</xdr:colOff>
      <xdr:row>94</xdr:row>
      <xdr:rowOff>2369051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4364631-D233-4429-A561-A02907F6B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137646" y="146208750"/>
          <a:ext cx="1260662" cy="2130926"/>
        </a:xfrm>
        <a:prstGeom prst="rect">
          <a:avLst/>
        </a:prstGeom>
      </xdr:spPr>
    </xdr:pic>
    <xdr:clientData/>
  </xdr:twoCellAnchor>
  <xdr:twoCellAnchor editAs="oneCell">
    <xdr:from>
      <xdr:col>2</xdr:col>
      <xdr:colOff>210111</xdr:colOff>
      <xdr:row>91</xdr:row>
      <xdr:rowOff>154081</xdr:rowOff>
    </xdr:from>
    <xdr:to>
      <xdr:col>2</xdr:col>
      <xdr:colOff>2143125</xdr:colOff>
      <xdr:row>91</xdr:row>
      <xdr:rowOff>1944662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B0E31FFE-DF3A-4BF5-B47B-FB1DAF26F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815479" y="139555257"/>
          <a:ext cx="1933014" cy="1790581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113</xdr:row>
      <xdr:rowOff>504265</xdr:rowOff>
    </xdr:from>
    <xdr:to>
      <xdr:col>2</xdr:col>
      <xdr:colOff>2337309</xdr:colOff>
      <xdr:row>113</xdr:row>
      <xdr:rowOff>1848971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0803DB5-9859-49F3-8DDD-9E57B8C3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717427" y="173158897"/>
          <a:ext cx="2225250" cy="1344706"/>
        </a:xfrm>
        <a:prstGeom prst="rect">
          <a:avLst/>
        </a:prstGeom>
      </xdr:spPr>
    </xdr:pic>
    <xdr:clientData/>
  </xdr:twoCellAnchor>
  <xdr:twoCellAnchor editAs="oneCell">
    <xdr:from>
      <xdr:col>2</xdr:col>
      <xdr:colOff>169556</xdr:colOff>
      <xdr:row>95</xdr:row>
      <xdr:rowOff>112059</xdr:rowOff>
    </xdr:from>
    <xdr:to>
      <xdr:col>2</xdr:col>
      <xdr:colOff>2205871</xdr:colOff>
      <xdr:row>95</xdr:row>
      <xdr:rowOff>1614943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8A99D87-350C-48BD-819A-F59EEC01B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774924" y="149318383"/>
          <a:ext cx="2036315" cy="1502884"/>
        </a:xfrm>
        <a:prstGeom prst="rect">
          <a:avLst/>
        </a:prstGeom>
      </xdr:spPr>
    </xdr:pic>
    <xdr:clientData/>
  </xdr:twoCellAnchor>
  <xdr:twoCellAnchor editAs="oneCell">
    <xdr:from>
      <xdr:col>2</xdr:col>
      <xdr:colOff>237396</xdr:colOff>
      <xdr:row>96</xdr:row>
      <xdr:rowOff>98051</xdr:rowOff>
    </xdr:from>
    <xdr:to>
      <xdr:col>2</xdr:col>
      <xdr:colOff>2373358</xdr:colOff>
      <xdr:row>96</xdr:row>
      <xdr:rowOff>1544319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4957B932-6A56-4AED-8204-0F10C1A58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842764" y="151363455"/>
          <a:ext cx="2135962" cy="1446268"/>
        </a:xfrm>
        <a:prstGeom prst="rect">
          <a:avLst/>
        </a:prstGeom>
      </xdr:spPr>
    </xdr:pic>
    <xdr:clientData/>
  </xdr:twoCellAnchor>
  <xdr:twoCellAnchor editAs="oneCell">
    <xdr:from>
      <xdr:col>2</xdr:col>
      <xdr:colOff>420718</xdr:colOff>
      <xdr:row>98</xdr:row>
      <xdr:rowOff>154081</xdr:rowOff>
    </xdr:from>
    <xdr:to>
      <xdr:col>2</xdr:col>
      <xdr:colOff>2093157</xdr:colOff>
      <xdr:row>98</xdr:row>
      <xdr:rowOff>1428751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CB4FF5A-83C5-4E61-A144-4C97A594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026086" y="153030331"/>
          <a:ext cx="1672439" cy="1274670"/>
        </a:xfrm>
        <a:prstGeom prst="rect">
          <a:avLst/>
        </a:prstGeom>
      </xdr:spPr>
    </xdr:pic>
    <xdr:clientData/>
  </xdr:twoCellAnchor>
  <xdr:twoCellAnchor editAs="oneCell">
    <xdr:from>
      <xdr:col>2</xdr:col>
      <xdr:colOff>831303</xdr:colOff>
      <xdr:row>99</xdr:row>
      <xdr:rowOff>154080</xdr:rowOff>
    </xdr:from>
    <xdr:to>
      <xdr:col>2</xdr:col>
      <xdr:colOff>1568825</xdr:colOff>
      <xdr:row>99</xdr:row>
      <xdr:rowOff>2148944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13E8E6C-CFCF-445F-B56D-FB7A453CD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436671" y="154613161"/>
          <a:ext cx="737522" cy="1994864"/>
        </a:xfrm>
        <a:prstGeom prst="rect">
          <a:avLst/>
        </a:prstGeom>
      </xdr:spPr>
    </xdr:pic>
    <xdr:clientData/>
  </xdr:twoCellAnchor>
  <xdr:twoCellAnchor editAs="oneCell">
    <xdr:from>
      <xdr:col>2</xdr:col>
      <xdr:colOff>355650</xdr:colOff>
      <xdr:row>100</xdr:row>
      <xdr:rowOff>224117</xdr:rowOff>
    </xdr:from>
    <xdr:to>
      <xdr:col>2</xdr:col>
      <xdr:colOff>2262621</xdr:colOff>
      <xdr:row>100</xdr:row>
      <xdr:rowOff>2281638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6A6389C4-799B-478D-BD86-A084143EA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961018" y="156910367"/>
          <a:ext cx="1906971" cy="2057521"/>
        </a:xfrm>
        <a:prstGeom prst="rect">
          <a:avLst/>
        </a:prstGeom>
      </xdr:spPr>
    </xdr:pic>
    <xdr:clientData/>
  </xdr:twoCellAnchor>
  <xdr:twoCellAnchor editAs="oneCell">
    <xdr:from>
      <xdr:col>2</xdr:col>
      <xdr:colOff>676217</xdr:colOff>
      <xdr:row>101</xdr:row>
      <xdr:rowOff>252133</xdr:rowOff>
    </xdr:from>
    <xdr:to>
      <xdr:col>2</xdr:col>
      <xdr:colOff>1514842</xdr:colOff>
      <xdr:row>101</xdr:row>
      <xdr:rowOff>2353873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995C3999-3703-4458-B284-1E60E7680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281585" y="159417684"/>
          <a:ext cx="838625" cy="2101740"/>
        </a:xfrm>
        <a:prstGeom prst="rect">
          <a:avLst/>
        </a:prstGeom>
      </xdr:spPr>
    </xdr:pic>
    <xdr:clientData/>
  </xdr:twoCellAnchor>
  <xdr:twoCellAnchor editAs="oneCell">
    <xdr:from>
      <xdr:col>2</xdr:col>
      <xdr:colOff>735064</xdr:colOff>
      <xdr:row>102</xdr:row>
      <xdr:rowOff>182095</xdr:rowOff>
    </xdr:from>
    <xdr:to>
      <xdr:col>2</xdr:col>
      <xdr:colOff>1643135</xdr:colOff>
      <xdr:row>102</xdr:row>
      <xdr:rowOff>2457491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E1334095-BD16-4528-8C8F-9287D4036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340432" y="161826948"/>
          <a:ext cx="908071" cy="2275396"/>
        </a:xfrm>
        <a:prstGeom prst="rect">
          <a:avLst/>
        </a:prstGeom>
      </xdr:spPr>
    </xdr:pic>
    <xdr:clientData/>
  </xdr:twoCellAnchor>
  <xdr:oneCellAnchor>
    <xdr:from>
      <xdr:col>2</xdr:col>
      <xdr:colOff>682217</xdr:colOff>
      <xdr:row>3</xdr:row>
      <xdr:rowOff>106337</xdr:rowOff>
    </xdr:from>
    <xdr:ext cx="1166812" cy="1071563"/>
    <xdr:pic>
      <xdr:nvPicPr>
        <xdr:cNvPr id="90" name="Рисунок 89">
          <a:extLst>
            <a:ext uri="{FF2B5EF4-FFF2-40B4-BE49-F238E27FC236}">
              <a16:creationId xmlns:a16="http://schemas.microsoft.com/office/drawing/2014/main" id="{F98A553F-2C2A-4DF3-BE3D-671FD1D60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84823" y="3648027"/>
          <a:ext cx="1166812" cy="1071563"/>
        </a:xfrm>
        <a:prstGeom prst="rect">
          <a:avLst/>
        </a:prstGeom>
      </xdr:spPr>
    </xdr:pic>
    <xdr:clientData/>
  </xdr:oneCellAnchor>
  <xdr:twoCellAnchor editAs="oneCell">
    <xdr:from>
      <xdr:col>2</xdr:col>
      <xdr:colOff>645211</xdr:colOff>
      <xdr:row>127</xdr:row>
      <xdr:rowOff>80495</xdr:rowOff>
    </xdr:from>
    <xdr:to>
      <xdr:col>2</xdr:col>
      <xdr:colOff>1635931</xdr:colOff>
      <xdr:row>127</xdr:row>
      <xdr:rowOff>2844084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30E2DA9F-A09C-4F67-A628-B1BA0FCF1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247817" y="231940460"/>
          <a:ext cx="990720" cy="2763589"/>
        </a:xfrm>
        <a:prstGeom prst="rect">
          <a:avLst/>
        </a:prstGeom>
      </xdr:spPr>
    </xdr:pic>
    <xdr:clientData/>
  </xdr:twoCellAnchor>
  <xdr:twoCellAnchor editAs="oneCell">
    <xdr:from>
      <xdr:col>2</xdr:col>
      <xdr:colOff>645541</xdr:colOff>
      <xdr:row>65</xdr:row>
      <xdr:rowOff>147570</xdr:rowOff>
    </xdr:from>
    <xdr:to>
      <xdr:col>2</xdr:col>
      <xdr:colOff>1841069</xdr:colOff>
      <xdr:row>65</xdr:row>
      <xdr:rowOff>2156056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7070BB68-0DCE-42DD-B23C-FC54585C2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248147" y="123798169"/>
          <a:ext cx="1195528" cy="2008486"/>
        </a:xfrm>
        <a:prstGeom prst="rect">
          <a:avLst/>
        </a:prstGeom>
      </xdr:spPr>
    </xdr:pic>
    <xdr:clientData/>
  </xdr:twoCellAnchor>
  <xdr:twoCellAnchor editAs="oneCell">
    <xdr:from>
      <xdr:col>2</xdr:col>
      <xdr:colOff>659274</xdr:colOff>
      <xdr:row>68</xdr:row>
      <xdr:rowOff>174401</xdr:rowOff>
    </xdr:from>
    <xdr:to>
      <xdr:col>2</xdr:col>
      <xdr:colOff>1804064</xdr:colOff>
      <xdr:row>68</xdr:row>
      <xdr:rowOff>1676937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F35E097F-6567-4700-A993-D7CA31CA4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261880" y="137549049"/>
          <a:ext cx="1144790" cy="1502536"/>
        </a:xfrm>
        <a:prstGeom prst="rect">
          <a:avLst/>
        </a:prstGeom>
      </xdr:spPr>
    </xdr:pic>
    <xdr:clientData/>
  </xdr:twoCellAnchor>
  <xdr:twoCellAnchor editAs="oneCell">
    <xdr:from>
      <xdr:col>2</xdr:col>
      <xdr:colOff>535057</xdr:colOff>
      <xdr:row>73</xdr:row>
      <xdr:rowOff>53662</xdr:rowOff>
    </xdr:from>
    <xdr:to>
      <xdr:col>2</xdr:col>
      <xdr:colOff>1931831</xdr:colOff>
      <xdr:row>73</xdr:row>
      <xdr:rowOff>2450708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57723C9-E3FD-42FC-A454-38FEF852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137663" y="142418873"/>
          <a:ext cx="1396774" cy="2397046"/>
        </a:xfrm>
        <a:prstGeom prst="rect">
          <a:avLst/>
        </a:prstGeom>
      </xdr:spPr>
    </xdr:pic>
    <xdr:clientData/>
  </xdr:twoCellAnchor>
  <xdr:twoCellAnchor editAs="oneCell">
    <xdr:from>
      <xdr:col>2</xdr:col>
      <xdr:colOff>748373</xdr:colOff>
      <xdr:row>74</xdr:row>
      <xdr:rowOff>174403</xdr:rowOff>
    </xdr:from>
    <xdr:to>
      <xdr:col>2</xdr:col>
      <xdr:colOff>1841986</xdr:colOff>
      <xdr:row>74</xdr:row>
      <xdr:rowOff>1435459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308D2756-5479-4F90-BFD5-735AF0655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350979" y="145236128"/>
          <a:ext cx="1093613" cy="1261056"/>
        </a:xfrm>
        <a:prstGeom prst="rect">
          <a:avLst/>
        </a:prstGeom>
      </xdr:spPr>
    </xdr:pic>
    <xdr:clientData/>
  </xdr:twoCellAnchor>
  <xdr:twoCellAnchor editAs="oneCell">
    <xdr:from>
      <xdr:col>2</xdr:col>
      <xdr:colOff>536008</xdr:colOff>
      <xdr:row>75</xdr:row>
      <xdr:rowOff>268309</xdr:rowOff>
    </xdr:from>
    <xdr:to>
      <xdr:col>2</xdr:col>
      <xdr:colOff>1824508</xdr:colOff>
      <xdr:row>75</xdr:row>
      <xdr:rowOff>2020517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57CCA1E0-0DAC-4F6F-82F2-4201C7DD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38614" y="147677746"/>
          <a:ext cx="1288500" cy="1752208"/>
        </a:xfrm>
        <a:prstGeom prst="rect">
          <a:avLst/>
        </a:prstGeom>
      </xdr:spPr>
    </xdr:pic>
    <xdr:clientData/>
  </xdr:twoCellAnchor>
  <xdr:twoCellAnchor editAs="oneCell">
    <xdr:from>
      <xdr:col>2</xdr:col>
      <xdr:colOff>450188</xdr:colOff>
      <xdr:row>70</xdr:row>
      <xdr:rowOff>241477</xdr:rowOff>
    </xdr:from>
    <xdr:to>
      <xdr:col>2</xdr:col>
      <xdr:colOff>2115611</xdr:colOff>
      <xdr:row>70</xdr:row>
      <xdr:rowOff>1368380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B012E8CE-802A-4493-AEB4-322998726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052794" y="139789435"/>
          <a:ext cx="1665423" cy="1126903"/>
        </a:xfrm>
        <a:prstGeom prst="rect">
          <a:avLst/>
        </a:prstGeom>
      </xdr:spPr>
    </xdr:pic>
    <xdr:clientData/>
  </xdr:twoCellAnchor>
  <xdr:twoCellAnchor editAs="oneCell">
    <xdr:from>
      <xdr:col>2</xdr:col>
      <xdr:colOff>764682</xdr:colOff>
      <xdr:row>71</xdr:row>
      <xdr:rowOff>250949</xdr:rowOff>
    </xdr:from>
    <xdr:to>
      <xdr:col>2</xdr:col>
      <xdr:colOff>1867325</xdr:colOff>
      <xdr:row>71</xdr:row>
      <xdr:rowOff>1309000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CCDB229-899E-4D98-85D0-AA50ED13D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67288" y="141328273"/>
          <a:ext cx="1102643" cy="1058051"/>
        </a:xfrm>
        <a:prstGeom prst="rect">
          <a:avLst/>
        </a:prstGeom>
      </xdr:spPr>
    </xdr:pic>
    <xdr:clientData/>
  </xdr:twoCellAnchor>
  <xdr:twoCellAnchor editAs="oneCell">
    <xdr:from>
      <xdr:col>2</xdr:col>
      <xdr:colOff>141474</xdr:colOff>
      <xdr:row>77</xdr:row>
      <xdr:rowOff>335387</xdr:rowOff>
    </xdr:from>
    <xdr:to>
      <xdr:col>2</xdr:col>
      <xdr:colOff>2474481</xdr:colOff>
      <xdr:row>77</xdr:row>
      <xdr:rowOff>1729710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21EC1C4C-9FA8-4CA1-9571-A21F753EA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744080" y="152037781"/>
          <a:ext cx="2333007" cy="1394323"/>
        </a:xfrm>
        <a:prstGeom prst="rect">
          <a:avLst/>
        </a:prstGeom>
      </xdr:spPr>
    </xdr:pic>
    <xdr:clientData/>
  </xdr:twoCellAnchor>
  <xdr:twoCellAnchor editAs="oneCell">
    <xdr:from>
      <xdr:col>2</xdr:col>
      <xdr:colOff>294604</xdr:colOff>
      <xdr:row>76</xdr:row>
      <xdr:rowOff>174401</xdr:rowOff>
    </xdr:from>
    <xdr:to>
      <xdr:col>2</xdr:col>
      <xdr:colOff>2180109</xdr:colOff>
      <xdr:row>76</xdr:row>
      <xdr:rowOff>2317020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F00EBF8-78F6-4BFC-8B29-EC06E2829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897210" y="151246267"/>
          <a:ext cx="1885505" cy="2142619"/>
        </a:xfrm>
        <a:prstGeom prst="rect">
          <a:avLst/>
        </a:prstGeom>
      </xdr:spPr>
    </xdr:pic>
    <xdr:clientData/>
  </xdr:twoCellAnchor>
  <xdr:twoCellAnchor editAs="oneCell">
    <xdr:from>
      <xdr:col>2</xdr:col>
      <xdr:colOff>364981</xdr:colOff>
      <xdr:row>72</xdr:row>
      <xdr:rowOff>120740</xdr:rowOff>
    </xdr:from>
    <xdr:to>
      <xdr:col>2</xdr:col>
      <xdr:colOff>2146478</xdr:colOff>
      <xdr:row>72</xdr:row>
      <xdr:rowOff>1827760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5F77EB7B-B749-42A7-96A5-AE14A05B1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967587" y="142727430"/>
          <a:ext cx="1781497" cy="1707020"/>
        </a:xfrm>
        <a:prstGeom prst="rect">
          <a:avLst/>
        </a:prstGeom>
      </xdr:spPr>
    </xdr:pic>
    <xdr:clientData/>
  </xdr:twoCellAnchor>
  <xdr:twoCellAnchor editAs="oneCell">
    <xdr:from>
      <xdr:col>2</xdr:col>
      <xdr:colOff>382412</xdr:colOff>
      <xdr:row>69</xdr:row>
      <xdr:rowOff>134154</xdr:rowOff>
    </xdr:from>
    <xdr:to>
      <xdr:col>2</xdr:col>
      <xdr:colOff>2133895</xdr:colOff>
      <xdr:row>69</xdr:row>
      <xdr:rowOff>1370876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2825DC10-200F-4F41-A204-C9BFA78A7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985018" y="139051584"/>
          <a:ext cx="1751483" cy="1236722"/>
        </a:xfrm>
        <a:prstGeom prst="rect">
          <a:avLst/>
        </a:prstGeom>
      </xdr:spPr>
    </xdr:pic>
    <xdr:clientData/>
  </xdr:twoCellAnchor>
  <xdr:twoCellAnchor editAs="oneCell">
    <xdr:from>
      <xdr:col>2</xdr:col>
      <xdr:colOff>590593</xdr:colOff>
      <xdr:row>78</xdr:row>
      <xdr:rowOff>67079</xdr:rowOff>
    </xdr:from>
    <xdr:to>
      <xdr:col>2</xdr:col>
      <xdr:colOff>1842429</xdr:colOff>
      <xdr:row>78</xdr:row>
      <xdr:rowOff>2911163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4BF85CCC-9ED8-40F5-98F4-0A475B4C9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193199" y="156344156"/>
          <a:ext cx="1251836" cy="2844084"/>
        </a:xfrm>
        <a:prstGeom prst="rect">
          <a:avLst/>
        </a:prstGeom>
      </xdr:spPr>
    </xdr:pic>
    <xdr:clientData/>
  </xdr:twoCellAnchor>
  <xdr:oneCellAnchor>
    <xdr:from>
      <xdr:col>2</xdr:col>
      <xdr:colOff>535057</xdr:colOff>
      <xdr:row>82</xdr:row>
      <xdr:rowOff>53662</xdr:rowOff>
    </xdr:from>
    <xdr:ext cx="1396774" cy="2397046"/>
    <xdr:pic>
      <xdr:nvPicPr>
        <xdr:cNvPr id="109" name="Рисунок 108">
          <a:extLst>
            <a:ext uri="{FF2B5EF4-FFF2-40B4-BE49-F238E27FC236}">
              <a16:creationId xmlns:a16="http://schemas.microsoft.com/office/drawing/2014/main" id="{79C94BBA-EB89-42C1-8DBD-1824F5AD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137663" y="145477606"/>
          <a:ext cx="1396774" cy="2397046"/>
        </a:xfrm>
        <a:prstGeom prst="rect">
          <a:avLst/>
        </a:prstGeom>
      </xdr:spPr>
    </xdr:pic>
    <xdr:clientData/>
  </xdr:oneCellAnchor>
  <xdr:oneCellAnchor>
    <xdr:from>
      <xdr:col>2</xdr:col>
      <xdr:colOff>748373</xdr:colOff>
      <xdr:row>83</xdr:row>
      <xdr:rowOff>174403</xdr:rowOff>
    </xdr:from>
    <xdr:ext cx="1093613" cy="1261056"/>
    <xdr:pic>
      <xdr:nvPicPr>
        <xdr:cNvPr id="110" name="Рисунок 109">
          <a:extLst>
            <a:ext uri="{FF2B5EF4-FFF2-40B4-BE49-F238E27FC236}">
              <a16:creationId xmlns:a16="http://schemas.microsoft.com/office/drawing/2014/main" id="{2D1E5DB5-DBDE-4F4A-8405-F3787667E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350979" y="148294861"/>
          <a:ext cx="1093613" cy="1261056"/>
        </a:xfrm>
        <a:prstGeom prst="rect">
          <a:avLst/>
        </a:prstGeom>
      </xdr:spPr>
    </xdr:pic>
    <xdr:clientData/>
  </xdr:oneCellAnchor>
  <xdr:oneCellAnchor>
    <xdr:from>
      <xdr:col>2</xdr:col>
      <xdr:colOff>536008</xdr:colOff>
      <xdr:row>84</xdr:row>
      <xdr:rowOff>268309</xdr:rowOff>
    </xdr:from>
    <xdr:ext cx="1288500" cy="1752208"/>
    <xdr:pic>
      <xdr:nvPicPr>
        <xdr:cNvPr id="111" name="Рисунок 110">
          <a:extLst>
            <a:ext uri="{FF2B5EF4-FFF2-40B4-BE49-F238E27FC236}">
              <a16:creationId xmlns:a16="http://schemas.microsoft.com/office/drawing/2014/main" id="{B47A5F97-4705-4F2E-905D-5E92A745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138614" y="150079119"/>
          <a:ext cx="1288500" cy="1752208"/>
        </a:xfrm>
        <a:prstGeom prst="rect">
          <a:avLst/>
        </a:prstGeom>
      </xdr:spPr>
    </xdr:pic>
    <xdr:clientData/>
  </xdr:oneCellAnchor>
  <xdr:oneCellAnchor>
    <xdr:from>
      <xdr:col>2</xdr:col>
      <xdr:colOff>450188</xdr:colOff>
      <xdr:row>79</xdr:row>
      <xdr:rowOff>241477</xdr:rowOff>
    </xdr:from>
    <xdr:ext cx="1665423" cy="1126903"/>
    <xdr:pic>
      <xdr:nvPicPr>
        <xdr:cNvPr id="112" name="Рисунок 111">
          <a:extLst>
            <a:ext uri="{FF2B5EF4-FFF2-40B4-BE49-F238E27FC236}">
              <a16:creationId xmlns:a16="http://schemas.microsoft.com/office/drawing/2014/main" id="{ED774222-9159-42CB-ACCB-6B685E0A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3052794" y="140661442"/>
          <a:ext cx="1665423" cy="1126903"/>
        </a:xfrm>
        <a:prstGeom prst="rect">
          <a:avLst/>
        </a:prstGeom>
      </xdr:spPr>
    </xdr:pic>
    <xdr:clientData/>
  </xdr:oneCellAnchor>
  <xdr:oneCellAnchor>
    <xdr:from>
      <xdr:col>2</xdr:col>
      <xdr:colOff>764682</xdr:colOff>
      <xdr:row>80</xdr:row>
      <xdr:rowOff>250949</xdr:rowOff>
    </xdr:from>
    <xdr:ext cx="1102643" cy="1058051"/>
    <xdr:pic>
      <xdr:nvPicPr>
        <xdr:cNvPr id="113" name="Рисунок 112">
          <a:extLst>
            <a:ext uri="{FF2B5EF4-FFF2-40B4-BE49-F238E27FC236}">
              <a16:creationId xmlns:a16="http://schemas.microsoft.com/office/drawing/2014/main" id="{F8EB2DCA-EC47-469B-B581-06A4F8AA6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67288" y="142200280"/>
          <a:ext cx="1102643" cy="1058051"/>
        </a:xfrm>
        <a:prstGeom prst="rect">
          <a:avLst/>
        </a:prstGeom>
      </xdr:spPr>
    </xdr:pic>
    <xdr:clientData/>
  </xdr:oneCellAnchor>
  <xdr:oneCellAnchor>
    <xdr:from>
      <xdr:col>2</xdr:col>
      <xdr:colOff>364981</xdr:colOff>
      <xdr:row>81</xdr:row>
      <xdr:rowOff>120740</xdr:rowOff>
    </xdr:from>
    <xdr:ext cx="1781497" cy="1707020"/>
    <xdr:pic>
      <xdr:nvPicPr>
        <xdr:cNvPr id="116" name="Рисунок 115">
          <a:extLst>
            <a:ext uri="{FF2B5EF4-FFF2-40B4-BE49-F238E27FC236}">
              <a16:creationId xmlns:a16="http://schemas.microsoft.com/office/drawing/2014/main" id="{82E7698C-F3A6-4DED-ABCD-B4CE66D0F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967587" y="143599437"/>
          <a:ext cx="1781497" cy="1707020"/>
        </a:xfrm>
        <a:prstGeom prst="rect">
          <a:avLst/>
        </a:prstGeom>
      </xdr:spPr>
    </xdr:pic>
    <xdr:clientData/>
  </xdr:oneCellAnchor>
  <xdr:oneCellAnchor>
    <xdr:from>
      <xdr:col>2</xdr:col>
      <xdr:colOff>590593</xdr:colOff>
      <xdr:row>87</xdr:row>
      <xdr:rowOff>67079</xdr:rowOff>
    </xdr:from>
    <xdr:ext cx="1251836" cy="2844084"/>
    <xdr:pic>
      <xdr:nvPicPr>
        <xdr:cNvPr id="117" name="Рисунок 116">
          <a:extLst>
            <a:ext uri="{FF2B5EF4-FFF2-40B4-BE49-F238E27FC236}">
              <a16:creationId xmlns:a16="http://schemas.microsoft.com/office/drawing/2014/main" id="{7D01219D-4A50-4FF8-9A13-635E0BEF0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193199" y="156344156"/>
          <a:ext cx="1251836" cy="2844084"/>
        </a:xfrm>
        <a:prstGeom prst="rect">
          <a:avLst/>
        </a:prstGeom>
      </xdr:spPr>
    </xdr:pic>
    <xdr:clientData/>
  </xdr:oneCellAnchor>
  <xdr:twoCellAnchor editAs="oneCell">
    <xdr:from>
      <xdr:col>2</xdr:col>
      <xdr:colOff>697606</xdr:colOff>
      <xdr:row>86</xdr:row>
      <xdr:rowOff>205649</xdr:rowOff>
    </xdr:from>
    <xdr:to>
      <xdr:col>2</xdr:col>
      <xdr:colOff>1806866</xdr:colOff>
      <xdr:row>86</xdr:row>
      <xdr:rowOff>3513852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B89ECFEE-652A-4733-A993-892446263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300212" y="173050860"/>
          <a:ext cx="1109260" cy="3308203"/>
        </a:xfrm>
        <a:prstGeom prst="rect">
          <a:avLst/>
        </a:prstGeom>
      </xdr:spPr>
    </xdr:pic>
    <xdr:clientData/>
  </xdr:twoCellAnchor>
  <xdr:twoCellAnchor editAs="oneCell">
    <xdr:from>
      <xdr:col>2</xdr:col>
      <xdr:colOff>590282</xdr:colOff>
      <xdr:row>88</xdr:row>
      <xdr:rowOff>116229</xdr:rowOff>
    </xdr:from>
    <xdr:to>
      <xdr:col>2</xdr:col>
      <xdr:colOff>1916124</xdr:colOff>
      <xdr:row>88</xdr:row>
      <xdr:rowOff>1143051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30D0D073-3BBB-442A-B1A2-B010AEEEF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192888" y="177616616"/>
          <a:ext cx="1325842" cy="1026822"/>
        </a:xfrm>
        <a:prstGeom prst="rect">
          <a:avLst/>
        </a:prstGeom>
      </xdr:spPr>
    </xdr:pic>
    <xdr:clientData/>
  </xdr:twoCellAnchor>
  <xdr:oneCellAnchor>
    <xdr:from>
      <xdr:col>2</xdr:col>
      <xdr:colOff>322169</xdr:colOff>
      <xdr:row>9</xdr:row>
      <xdr:rowOff>140073</xdr:rowOff>
    </xdr:from>
    <xdr:ext cx="1526801" cy="1550583"/>
    <xdr:pic>
      <xdr:nvPicPr>
        <xdr:cNvPr id="120" name="Рисунок 119">
          <a:extLst>
            <a:ext uri="{FF2B5EF4-FFF2-40B4-BE49-F238E27FC236}">
              <a16:creationId xmlns:a16="http://schemas.microsoft.com/office/drawing/2014/main" id="{D7A67763-6814-43AA-93C3-68B9BE87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924775" y="48972467"/>
          <a:ext cx="1526801" cy="1550583"/>
        </a:xfrm>
        <a:prstGeom prst="rect">
          <a:avLst/>
        </a:prstGeom>
      </xdr:spPr>
    </xdr:pic>
    <xdr:clientData/>
  </xdr:oneCellAnchor>
  <xdr:twoCellAnchor editAs="oneCell">
    <xdr:from>
      <xdr:col>2</xdr:col>
      <xdr:colOff>641019</xdr:colOff>
      <xdr:row>116</xdr:row>
      <xdr:rowOff>174401</xdr:rowOff>
    </xdr:from>
    <xdr:to>
      <xdr:col>2</xdr:col>
      <xdr:colOff>1797675</xdr:colOff>
      <xdr:row>116</xdr:row>
      <xdr:rowOff>2959241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54B3C7CF-5136-47CE-AF5A-CBE328BF1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243625" y="241076408"/>
          <a:ext cx="1156656" cy="2784840"/>
        </a:xfrm>
        <a:prstGeom prst="rect">
          <a:avLst/>
        </a:prstGeom>
      </xdr:spPr>
    </xdr:pic>
    <xdr:clientData/>
  </xdr:twoCellAnchor>
  <xdr:twoCellAnchor editAs="oneCell">
    <xdr:from>
      <xdr:col>2</xdr:col>
      <xdr:colOff>344270</xdr:colOff>
      <xdr:row>128</xdr:row>
      <xdr:rowOff>93908</xdr:rowOff>
    </xdr:from>
    <xdr:to>
      <xdr:col>2</xdr:col>
      <xdr:colOff>2275558</xdr:colOff>
      <xdr:row>128</xdr:row>
      <xdr:rowOff>2790422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249D98DD-A0EF-4B26-B9F9-5D18DDB7C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946876" y="278572711"/>
          <a:ext cx="1931288" cy="2696514"/>
        </a:xfrm>
        <a:prstGeom prst="rect">
          <a:avLst/>
        </a:prstGeom>
      </xdr:spPr>
    </xdr:pic>
    <xdr:clientData/>
  </xdr:twoCellAnchor>
  <xdr:oneCellAnchor>
    <xdr:from>
      <xdr:col>2</xdr:col>
      <xdr:colOff>162933</xdr:colOff>
      <xdr:row>66</xdr:row>
      <xdr:rowOff>241479</xdr:rowOff>
    </xdr:from>
    <xdr:ext cx="2037208" cy="2082954"/>
    <xdr:pic>
      <xdr:nvPicPr>
        <xdr:cNvPr id="123" name="Рисунок 122">
          <a:extLst>
            <a:ext uri="{FF2B5EF4-FFF2-40B4-BE49-F238E27FC236}">
              <a16:creationId xmlns:a16="http://schemas.microsoft.com/office/drawing/2014/main" id="{6FFF06D9-82F9-45F1-B0AB-04FB9399A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765539" y="57686620"/>
          <a:ext cx="2037208" cy="2082954"/>
        </a:xfrm>
        <a:prstGeom prst="rect">
          <a:avLst/>
        </a:prstGeom>
      </xdr:spPr>
    </xdr:pic>
    <xdr:clientData/>
  </xdr:oneCellAnchor>
  <xdr:twoCellAnchor editAs="oneCell">
    <xdr:from>
      <xdr:col>2</xdr:col>
      <xdr:colOff>103860</xdr:colOff>
      <xdr:row>111</xdr:row>
      <xdr:rowOff>482959</xdr:rowOff>
    </xdr:from>
    <xdr:to>
      <xdr:col>2</xdr:col>
      <xdr:colOff>2370832</xdr:colOff>
      <xdr:row>111</xdr:row>
      <xdr:rowOff>1475705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D50DB937-9B8E-40D3-903A-2117BC1FF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706466" y="192606234"/>
          <a:ext cx="2266972" cy="992746"/>
        </a:xfrm>
        <a:prstGeom prst="rect">
          <a:avLst/>
        </a:prstGeom>
      </xdr:spPr>
    </xdr:pic>
    <xdr:clientData/>
  </xdr:twoCellAnchor>
  <xdr:twoCellAnchor editAs="oneCell">
    <xdr:from>
      <xdr:col>2</xdr:col>
      <xdr:colOff>876236</xdr:colOff>
      <xdr:row>97</xdr:row>
      <xdr:rowOff>160985</xdr:rowOff>
    </xdr:from>
    <xdr:to>
      <xdr:col>2</xdr:col>
      <xdr:colOff>1662558</xdr:colOff>
      <xdr:row>97</xdr:row>
      <xdr:rowOff>2349850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D9FC1C8D-E18B-4AF3-B318-8B73EBB76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3478842" y="167425351"/>
          <a:ext cx="786322" cy="218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anok.ru/pestan" TargetMode="External"/><Relationship Id="rId1" Type="http://schemas.openxmlformats.org/officeDocument/2006/relationships/hyperlink" Target="https://el43.ru/catalog/lyustry/lyustry-podvesnye/ilam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  <pageSetUpPr fitToPage="1"/>
  </sheetPr>
  <dimension ref="A1:Q147"/>
  <sheetViews>
    <sheetView tabSelected="1" zoomScale="69" zoomScaleNormal="69" workbookViewId="0">
      <pane xSplit="1" ySplit="2" topLeftCell="B130" activePane="bottomRight" state="frozen"/>
      <selection activeCell="F9" sqref="F9"/>
      <selection pane="topRight"/>
      <selection pane="bottomLeft"/>
      <selection pane="bottomRight" sqref="A1:L147"/>
    </sheetView>
  </sheetViews>
  <sheetFormatPr defaultRowHeight="18.75" outlineLevelRow="1" x14ac:dyDescent="0.3"/>
  <cols>
    <col min="1" max="1" width="3.28515625" bestFit="1" customWidth="1"/>
    <col min="2" max="2" width="35.7109375" style="1" bestFit="1" customWidth="1"/>
    <col min="3" max="3" width="38.42578125" customWidth="1"/>
    <col min="4" max="4" width="38.28515625" bestFit="1" customWidth="1"/>
    <col min="5" max="5" width="34.140625" bestFit="1" customWidth="1"/>
    <col min="6" max="6" width="27.28515625" customWidth="1"/>
    <col min="7" max="7" width="91.5703125" bestFit="1" customWidth="1"/>
    <col min="8" max="8" width="17.42578125" customWidth="1"/>
    <col min="9" max="9" width="19.5703125" bestFit="1" customWidth="1"/>
    <col min="10" max="10" width="23.140625" bestFit="1" customWidth="1"/>
    <col min="11" max="11" width="26.5703125" bestFit="1" customWidth="1"/>
    <col min="12" max="12" width="41.7109375" bestFit="1" customWidth="1"/>
  </cols>
  <sheetData>
    <row r="1" spans="1:17" ht="54.75" customHeight="1" thickBot="1" x14ac:dyDescent="0.3">
      <c r="A1" s="86" t="s">
        <v>306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7" ht="48" thickBot="1" x14ac:dyDescent="0.3">
      <c r="A2" s="2"/>
      <c r="B2" s="3" t="s">
        <v>0</v>
      </c>
      <c r="C2" s="4" t="s">
        <v>1</v>
      </c>
      <c r="D2" s="5" t="s">
        <v>2</v>
      </c>
      <c r="E2" s="5" t="s">
        <v>10</v>
      </c>
      <c r="F2" s="5" t="s">
        <v>14</v>
      </c>
      <c r="G2" s="5" t="s">
        <v>3</v>
      </c>
      <c r="H2" s="31" t="s">
        <v>40</v>
      </c>
      <c r="I2" s="5" t="s">
        <v>4</v>
      </c>
      <c r="J2" s="31" t="s">
        <v>308</v>
      </c>
      <c r="K2" s="5" t="s">
        <v>5</v>
      </c>
      <c r="L2" s="5" t="s">
        <v>17</v>
      </c>
      <c r="M2" s="2"/>
      <c r="N2" s="2"/>
      <c r="O2" s="2"/>
      <c r="P2" s="2"/>
      <c r="Q2" s="2"/>
    </row>
    <row r="3" spans="1:17" ht="28.5" customHeight="1" thickBot="1" x14ac:dyDescent="0.3">
      <c r="A3" s="2"/>
      <c r="B3" s="91" t="s">
        <v>6</v>
      </c>
      <c r="C3" s="92"/>
      <c r="D3" s="92"/>
      <c r="E3" s="92"/>
      <c r="F3" s="92"/>
      <c r="G3" s="92"/>
      <c r="H3" s="92"/>
      <c r="I3" s="92"/>
      <c r="J3" s="92"/>
      <c r="K3" s="92"/>
      <c r="L3" s="93"/>
      <c r="M3" s="2"/>
      <c r="N3" s="2"/>
      <c r="O3" s="2"/>
      <c r="P3" s="2"/>
      <c r="Q3" s="2"/>
    </row>
    <row r="4" spans="1:17" ht="103.5" customHeight="1" x14ac:dyDescent="0.25">
      <c r="A4" s="2"/>
      <c r="B4" s="27" t="s">
        <v>228</v>
      </c>
      <c r="C4" s="22"/>
      <c r="D4" s="67" t="s">
        <v>300</v>
      </c>
      <c r="E4" s="48"/>
      <c r="F4" s="48"/>
      <c r="G4" s="67" t="s">
        <v>297</v>
      </c>
      <c r="H4" s="48" t="s">
        <v>53</v>
      </c>
      <c r="I4" s="22">
        <v>1</v>
      </c>
      <c r="J4" s="23">
        <v>79237</v>
      </c>
      <c r="K4" s="33">
        <f>I4*J4</f>
        <v>79237</v>
      </c>
      <c r="L4" s="49" t="s">
        <v>233</v>
      </c>
      <c r="M4" s="2"/>
      <c r="N4" s="2"/>
      <c r="O4" s="2"/>
      <c r="P4" s="2"/>
      <c r="Q4" s="2"/>
    </row>
    <row r="5" spans="1:17" ht="136.5" customHeight="1" outlineLevel="1" x14ac:dyDescent="0.25">
      <c r="A5" s="2"/>
      <c r="B5" s="27" t="s">
        <v>108</v>
      </c>
      <c r="C5" s="22"/>
      <c r="D5" s="25" t="s">
        <v>109</v>
      </c>
      <c r="E5" s="48"/>
      <c r="F5" s="48"/>
      <c r="G5" s="48" t="s">
        <v>207</v>
      </c>
      <c r="H5" s="25" t="s">
        <v>55</v>
      </c>
      <c r="I5" s="22">
        <v>0</v>
      </c>
      <c r="J5" s="23">
        <v>0</v>
      </c>
      <c r="K5" s="9">
        <v>0</v>
      </c>
      <c r="L5" s="49" t="s">
        <v>208</v>
      </c>
      <c r="M5" s="2"/>
      <c r="N5" s="2"/>
      <c r="O5" s="2"/>
      <c r="P5" s="2"/>
      <c r="Q5" s="2"/>
    </row>
    <row r="6" spans="1:17" ht="136.5" customHeight="1" outlineLevel="1" x14ac:dyDescent="0.25">
      <c r="A6" s="2"/>
      <c r="B6" s="27" t="s">
        <v>38</v>
      </c>
      <c r="C6" s="22"/>
      <c r="D6" s="25" t="s">
        <v>37</v>
      </c>
      <c r="E6" s="25" t="s">
        <v>41</v>
      </c>
      <c r="F6" s="25" t="s">
        <v>43</v>
      </c>
      <c r="G6" s="48" t="s">
        <v>214</v>
      </c>
      <c r="H6" s="25" t="s">
        <v>42</v>
      </c>
      <c r="I6" s="22">
        <v>16</v>
      </c>
      <c r="J6" s="23">
        <v>374</v>
      </c>
      <c r="K6" s="35">
        <f>I6*J6</f>
        <v>5984</v>
      </c>
      <c r="L6" s="28" t="s">
        <v>44</v>
      </c>
      <c r="M6" s="2"/>
      <c r="N6" s="2"/>
      <c r="O6" s="2"/>
      <c r="P6" s="2"/>
      <c r="Q6" s="2"/>
    </row>
    <row r="7" spans="1:17" ht="136.5" customHeight="1" outlineLevel="1" x14ac:dyDescent="0.25">
      <c r="A7" s="2"/>
      <c r="B7" s="27" t="s">
        <v>36</v>
      </c>
      <c r="C7" s="22"/>
      <c r="D7" s="25" t="s">
        <v>37</v>
      </c>
      <c r="E7" s="25" t="s">
        <v>41</v>
      </c>
      <c r="F7" s="26" t="s">
        <v>45</v>
      </c>
      <c r="G7" s="47" t="s">
        <v>215</v>
      </c>
      <c r="H7" s="25" t="s">
        <v>42</v>
      </c>
      <c r="I7" s="22">
        <v>32</v>
      </c>
      <c r="J7" s="23">
        <v>216</v>
      </c>
      <c r="K7" s="9">
        <f>I7*J7</f>
        <v>6912</v>
      </c>
      <c r="L7" s="28" t="s">
        <v>46</v>
      </c>
      <c r="M7" s="2"/>
      <c r="N7" s="2"/>
      <c r="O7" s="2"/>
      <c r="P7" s="2"/>
      <c r="Q7" s="2"/>
    </row>
    <row r="8" spans="1:17" ht="136.5" customHeight="1" outlineLevel="1" x14ac:dyDescent="0.25">
      <c r="A8" s="2"/>
      <c r="B8" s="27" t="s">
        <v>39</v>
      </c>
      <c r="C8" s="22"/>
      <c r="D8" s="25" t="s">
        <v>37</v>
      </c>
      <c r="E8" s="26" t="s">
        <v>41</v>
      </c>
      <c r="F8" s="26" t="s">
        <v>47</v>
      </c>
      <c r="G8" s="47" t="s">
        <v>216</v>
      </c>
      <c r="H8" s="25" t="s">
        <v>42</v>
      </c>
      <c r="I8" s="22">
        <v>10</v>
      </c>
      <c r="J8" s="23">
        <v>1326</v>
      </c>
      <c r="K8" s="9">
        <f>I8*J8</f>
        <v>13260</v>
      </c>
      <c r="L8" s="28" t="s">
        <v>48</v>
      </c>
      <c r="M8" s="2"/>
      <c r="N8" s="2"/>
      <c r="O8" s="2"/>
      <c r="P8" s="2"/>
      <c r="Q8" s="2"/>
    </row>
    <row r="9" spans="1:17" ht="136.5" customHeight="1" outlineLevel="1" x14ac:dyDescent="0.25">
      <c r="A9" s="2"/>
      <c r="B9" s="27" t="s">
        <v>52</v>
      </c>
      <c r="C9" s="22"/>
      <c r="D9" s="25" t="s">
        <v>37</v>
      </c>
      <c r="E9" s="48" t="s">
        <v>206</v>
      </c>
      <c r="F9" s="26"/>
      <c r="G9" s="47" t="s">
        <v>209</v>
      </c>
      <c r="H9" s="25" t="s">
        <v>55</v>
      </c>
      <c r="I9" s="22">
        <v>0</v>
      </c>
      <c r="J9" s="23">
        <v>0</v>
      </c>
      <c r="K9" s="35">
        <v>0</v>
      </c>
      <c r="L9" s="49" t="s">
        <v>208</v>
      </c>
      <c r="M9" s="2"/>
      <c r="N9" s="2"/>
      <c r="O9" s="2"/>
      <c r="P9" s="2"/>
      <c r="Q9" s="2"/>
    </row>
    <row r="10" spans="1:17" ht="145.5" customHeight="1" outlineLevel="1" x14ac:dyDescent="0.25">
      <c r="A10" s="2"/>
      <c r="B10" s="27" t="s">
        <v>84</v>
      </c>
      <c r="C10" s="22"/>
      <c r="D10" s="25" t="s">
        <v>37</v>
      </c>
      <c r="E10" s="26"/>
      <c r="F10" s="26"/>
      <c r="G10" s="62" t="s">
        <v>83</v>
      </c>
      <c r="H10" s="25" t="s">
        <v>42</v>
      </c>
      <c r="I10" s="22">
        <v>3.5</v>
      </c>
      <c r="J10" s="8">
        <v>205</v>
      </c>
      <c r="K10" s="9">
        <f t="shared" ref="K10:K16" si="0">I10*J10</f>
        <v>717.5</v>
      </c>
      <c r="L10" s="24"/>
      <c r="M10" s="2"/>
      <c r="N10" s="2"/>
      <c r="O10" s="2"/>
      <c r="P10" s="2"/>
      <c r="Q10" s="2"/>
    </row>
    <row r="11" spans="1:17" outlineLevel="1" x14ac:dyDescent="0.25">
      <c r="A11" s="2"/>
      <c r="B11" s="27" t="s">
        <v>288</v>
      </c>
      <c r="C11" s="22"/>
      <c r="D11" s="25" t="s">
        <v>37</v>
      </c>
      <c r="E11" s="62" t="s">
        <v>54</v>
      </c>
      <c r="F11" s="26"/>
      <c r="G11" s="62" t="s">
        <v>290</v>
      </c>
      <c r="H11" s="62" t="s">
        <v>53</v>
      </c>
      <c r="I11" s="7">
        <v>1</v>
      </c>
      <c r="J11" s="8">
        <v>7800</v>
      </c>
      <c r="K11" s="9">
        <f t="shared" ref="K11" si="1">I11*J11</f>
        <v>7800</v>
      </c>
      <c r="L11" s="63" t="s">
        <v>289</v>
      </c>
      <c r="M11" s="2"/>
      <c r="N11" s="2"/>
      <c r="O11" s="2"/>
      <c r="P11" s="2"/>
      <c r="Q11" s="2"/>
    </row>
    <row r="12" spans="1:17" ht="162.75" customHeight="1" outlineLevel="1" x14ac:dyDescent="0.25">
      <c r="A12" s="2"/>
      <c r="B12" s="29" t="s">
        <v>51</v>
      </c>
      <c r="C12" s="7"/>
      <c r="D12" s="26" t="s">
        <v>37</v>
      </c>
      <c r="E12" s="26" t="s">
        <v>41</v>
      </c>
      <c r="F12" s="26" t="s">
        <v>49</v>
      </c>
      <c r="G12" s="47" t="s">
        <v>220</v>
      </c>
      <c r="H12" s="26" t="s">
        <v>42</v>
      </c>
      <c r="I12" s="7">
        <v>64</v>
      </c>
      <c r="J12" s="8">
        <v>543</v>
      </c>
      <c r="K12" s="9">
        <f t="shared" si="0"/>
        <v>34752</v>
      </c>
      <c r="L12" s="34" t="s">
        <v>50</v>
      </c>
      <c r="M12" s="2"/>
      <c r="N12" s="2"/>
      <c r="O12" s="2"/>
      <c r="P12" s="2"/>
      <c r="Q12" s="2"/>
    </row>
    <row r="13" spans="1:17" ht="136.5" customHeight="1" outlineLevel="1" x14ac:dyDescent="0.25">
      <c r="A13" s="2"/>
      <c r="B13" s="27" t="s">
        <v>32</v>
      </c>
      <c r="C13" s="22"/>
      <c r="D13" s="25" t="s">
        <v>37</v>
      </c>
      <c r="E13" s="30" t="s">
        <v>24</v>
      </c>
      <c r="F13" s="30" t="s">
        <v>28</v>
      </c>
      <c r="G13" s="25" t="s">
        <v>27</v>
      </c>
      <c r="H13" s="25" t="s">
        <v>55</v>
      </c>
      <c r="I13" s="22">
        <v>10.24</v>
      </c>
      <c r="J13" s="23">
        <v>2491</v>
      </c>
      <c r="K13" s="32">
        <f t="shared" si="0"/>
        <v>25507.84</v>
      </c>
      <c r="L13" s="24"/>
      <c r="M13" s="2"/>
      <c r="N13" s="2"/>
      <c r="O13" s="2"/>
      <c r="P13" s="2"/>
      <c r="Q13" s="2"/>
    </row>
    <row r="14" spans="1:17" ht="136.5" customHeight="1" outlineLevel="1" x14ac:dyDescent="0.25">
      <c r="A14" s="2"/>
      <c r="B14" s="29" t="s">
        <v>33</v>
      </c>
      <c r="C14" s="22"/>
      <c r="D14" s="25" t="s">
        <v>37</v>
      </c>
      <c r="E14" s="26" t="s">
        <v>24</v>
      </c>
      <c r="F14" s="26" t="s">
        <v>23</v>
      </c>
      <c r="G14" s="26" t="s">
        <v>22</v>
      </c>
      <c r="H14" s="25" t="s">
        <v>55</v>
      </c>
      <c r="I14" s="22">
        <v>10.9</v>
      </c>
      <c r="J14" s="23">
        <v>1617</v>
      </c>
      <c r="K14" s="32">
        <f t="shared" si="0"/>
        <v>17625.3</v>
      </c>
      <c r="L14" s="24"/>
      <c r="M14" s="2"/>
      <c r="N14" s="2"/>
      <c r="O14" s="2"/>
      <c r="P14" s="2"/>
      <c r="Q14" s="2"/>
    </row>
    <row r="15" spans="1:17" ht="85.5" customHeight="1" outlineLevel="1" x14ac:dyDescent="0.25">
      <c r="A15" s="2"/>
      <c r="B15" s="27" t="s">
        <v>34</v>
      </c>
      <c r="C15" s="22"/>
      <c r="D15" s="25" t="s">
        <v>37</v>
      </c>
      <c r="E15" s="25" t="s">
        <v>24</v>
      </c>
      <c r="F15" s="25" t="s">
        <v>26</v>
      </c>
      <c r="G15" s="25" t="s">
        <v>25</v>
      </c>
      <c r="H15" s="25" t="s">
        <v>55</v>
      </c>
      <c r="I15" s="22">
        <v>1.96</v>
      </c>
      <c r="J15" s="23">
        <v>1228</v>
      </c>
      <c r="K15" s="32">
        <f t="shared" si="0"/>
        <v>2406.88</v>
      </c>
      <c r="L15" s="24"/>
      <c r="M15" s="2"/>
      <c r="N15" s="2"/>
      <c r="O15" s="2"/>
      <c r="P15" s="2"/>
      <c r="Q15" s="2"/>
    </row>
    <row r="16" spans="1:17" ht="121.5" customHeight="1" outlineLevel="1" x14ac:dyDescent="0.25">
      <c r="A16" s="2"/>
      <c r="B16" s="27" t="s">
        <v>35</v>
      </c>
      <c r="C16" s="22"/>
      <c r="D16" s="25" t="s">
        <v>37</v>
      </c>
      <c r="E16" s="25" t="s">
        <v>24</v>
      </c>
      <c r="F16" s="25" t="s">
        <v>29</v>
      </c>
      <c r="G16" s="25" t="s">
        <v>30</v>
      </c>
      <c r="H16" s="25" t="s">
        <v>55</v>
      </c>
      <c r="I16" s="22">
        <v>0.6</v>
      </c>
      <c r="J16" s="23">
        <v>2722</v>
      </c>
      <c r="K16" s="9">
        <f t="shared" si="0"/>
        <v>1633.2</v>
      </c>
      <c r="L16" s="28" t="s">
        <v>31</v>
      </c>
      <c r="M16" s="2"/>
      <c r="N16" s="2"/>
      <c r="O16" s="2"/>
      <c r="P16" s="2"/>
      <c r="Q16" s="2"/>
    </row>
    <row r="17" spans="1:17" ht="132.75" customHeight="1" outlineLevel="1" x14ac:dyDescent="0.25">
      <c r="A17" s="2"/>
      <c r="B17" s="27" t="s">
        <v>38</v>
      </c>
      <c r="C17" s="22"/>
      <c r="D17" s="25" t="s">
        <v>57</v>
      </c>
      <c r="E17" s="25" t="s">
        <v>41</v>
      </c>
      <c r="F17" s="25" t="s">
        <v>43</v>
      </c>
      <c r="G17" s="48" t="s">
        <v>214</v>
      </c>
      <c r="H17" s="25" t="s">
        <v>42</v>
      </c>
      <c r="I17" s="22">
        <v>16</v>
      </c>
      <c r="J17" s="23">
        <v>374</v>
      </c>
      <c r="K17" s="35">
        <f>I17*J17</f>
        <v>5984</v>
      </c>
      <c r="L17" s="28" t="s">
        <v>44</v>
      </c>
      <c r="M17" s="2"/>
      <c r="N17" s="2"/>
      <c r="O17" s="2"/>
      <c r="P17" s="2"/>
      <c r="Q17" s="2"/>
    </row>
    <row r="18" spans="1:17" ht="121.5" customHeight="1" outlineLevel="1" x14ac:dyDescent="0.25">
      <c r="A18" s="2"/>
      <c r="B18" s="27" t="s">
        <v>36</v>
      </c>
      <c r="C18" s="22"/>
      <c r="D18" s="25" t="s">
        <v>57</v>
      </c>
      <c r="E18" s="25" t="s">
        <v>41</v>
      </c>
      <c r="F18" s="26" t="s">
        <v>45</v>
      </c>
      <c r="G18" s="47" t="s">
        <v>215</v>
      </c>
      <c r="H18" s="25" t="s">
        <v>42</v>
      </c>
      <c r="I18" s="22">
        <v>6</v>
      </c>
      <c r="J18" s="23">
        <v>216</v>
      </c>
      <c r="K18" s="9">
        <f>I18*J18</f>
        <v>1296</v>
      </c>
      <c r="L18" s="28" t="s">
        <v>46</v>
      </c>
      <c r="M18" s="2"/>
      <c r="N18" s="2"/>
      <c r="O18" s="2"/>
      <c r="P18" s="2"/>
      <c r="Q18" s="2"/>
    </row>
    <row r="19" spans="1:17" ht="136.5" customHeight="1" outlineLevel="1" x14ac:dyDescent="0.25">
      <c r="A19" s="2"/>
      <c r="B19" s="27" t="s">
        <v>52</v>
      </c>
      <c r="C19" s="22"/>
      <c r="D19" s="25" t="s">
        <v>57</v>
      </c>
      <c r="E19" s="48" t="s">
        <v>206</v>
      </c>
      <c r="F19" s="26"/>
      <c r="G19" s="26" t="s">
        <v>209</v>
      </c>
      <c r="H19" s="25" t="s">
        <v>55</v>
      </c>
      <c r="I19" s="22">
        <v>0</v>
      </c>
      <c r="J19" s="23">
        <v>0</v>
      </c>
      <c r="K19" s="35">
        <v>0</v>
      </c>
      <c r="L19" s="49" t="s">
        <v>208</v>
      </c>
      <c r="M19" s="2"/>
      <c r="N19" s="2"/>
      <c r="O19" s="2"/>
      <c r="P19" s="2"/>
      <c r="Q19" s="2"/>
    </row>
    <row r="20" spans="1:17" ht="162.75" customHeight="1" outlineLevel="1" x14ac:dyDescent="0.25">
      <c r="A20" s="2"/>
      <c r="B20" s="27" t="s">
        <v>51</v>
      </c>
      <c r="C20" s="7"/>
      <c r="D20" s="25" t="s">
        <v>57</v>
      </c>
      <c r="E20" s="26" t="s">
        <v>41</v>
      </c>
      <c r="F20" s="26" t="s">
        <v>49</v>
      </c>
      <c r="G20" s="47" t="s">
        <v>220</v>
      </c>
      <c r="H20" s="26" t="s">
        <v>42</v>
      </c>
      <c r="I20" s="7">
        <v>28</v>
      </c>
      <c r="J20" s="8">
        <v>543</v>
      </c>
      <c r="K20" s="9">
        <f t="shared" ref="K20" si="2">I20*J20</f>
        <v>15204</v>
      </c>
      <c r="L20" s="34" t="s">
        <v>50</v>
      </c>
      <c r="M20" s="2"/>
      <c r="N20" s="2"/>
      <c r="O20" s="2"/>
      <c r="P20" s="2"/>
      <c r="Q20" s="2"/>
    </row>
    <row r="21" spans="1:17" ht="148.5" customHeight="1" outlineLevel="1" x14ac:dyDescent="0.25">
      <c r="A21" s="2"/>
      <c r="B21" s="29" t="s">
        <v>58</v>
      </c>
      <c r="C21" s="22"/>
      <c r="D21" s="25" t="s">
        <v>57</v>
      </c>
      <c r="E21" s="26" t="s">
        <v>41</v>
      </c>
      <c r="F21" s="26" t="s">
        <v>59</v>
      </c>
      <c r="G21" s="47" t="s">
        <v>221</v>
      </c>
      <c r="H21" s="26" t="s">
        <v>42</v>
      </c>
      <c r="I21" s="7">
        <v>16</v>
      </c>
      <c r="J21" s="8">
        <v>134</v>
      </c>
      <c r="K21" s="9">
        <f t="shared" ref="K21:K25" si="3">I21*J21</f>
        <v>2144</v>
      </c>
      <c r="L21" s="34" t="s">
        <v>60</v>
      </c>
      <c r="M21" s="2"/>
      <c r="N21" s="2"/>
      <c r="O21" s="2"/>
      <c r="P21" s="2"/>
      <c r="Q21" s="2"/>
    </row>
    <row r="22" spans="1:17" ht="56.25" outlineLevel="1" x14ac:dyDescent="0.25">
      <c r="A22" s="2"/>
      <c r="B22" s="27" t="s">
        <v>239</v>
      </c>
      <c r="C22" s="22"/>
      <c r="D22" s="25" t="s">
        <v>57</v>
      </c>
      <c r="E22" s="47" t="s">
        <v>54</v>
      </c>
      <c r="F22" s="26"/>
      <c r="G22" s="25"/>
      <c r="H22" s="47" t="s">
        <v>53</v>
      </c>
      <c r="I22" s="7">
        <v>1</v>
      </c>
      <c r="J22" s="8">
        <v>193600</v>
      </c>
      <c r="K22" s="9">
        <f t="shared" ref="K22" si="4">I22*J22</f>
        <v>193600</v>
      </c>
      <c r="L22" s="28"/>
      <c r="M22" s="2"/>
      <c r="N22" s="2"/>
      <c r="O22" s="2"/>
      <c r="P22" s="2"/>
      <c r="Q22" s="2"/>
    </row>
    <row r="23" spans="1:17" outlineLevel="1" x14ac:dyDescent="0.25">
      <c r="A23" s="2"/>
      <c r="B23" s="27" t="s">
        <v>202</v>
      </c>
      <c r="C23" s="22"/>
      <c r="D23" s="25" t="s">
        <v>57</v>
      </c>
      <c r="E23" s="47" t="s">
        <v>54</v>
      </c>
      <c r="F23" s="26"/>
      <c r="G23" s="25"/>
      <c r="H23" s="47" t="s">
        <v>53</v>
      </c>
      <c r="I23" s="7">
        <v>1</v>
      </c>
      <c r="J23" s="8">
        <v>44000</v>
      </c>
      <c r="K23" s="9">
        <f t="shared" ref="K23" si="5">I23*J23</f>
        <v>44000</v>
      </c>
      <c r="L23" s="28"/>
      <c r="M23" s="2"/>
      <c r="N23" s="2"/>
      <c r="O23" s="2"/>
      <c r="P23" s="2"/>
      <c r="Q23" s="2"/>
    </row>
    <row r="24" spans="1:17" ht="136.5" customHeight="1" outlineLevel="1" x14ac:dyDescent="0.25">
      <c r="A24" s="2"/>
      <c r="B24" s="27" t="s">
        <v>32</v>
      </c>
      <c r="C24" s="22"/>
      <c r="D24" s="25" t="s">
        <v>57</v>
      </c>
      <c r="E24" s="26" t="s">
        <v>24</v>
      </c>
      <c r="F24" s="26" t="s">
        <v>28</v>
      </c>
      <c r="G24" s="25" t="s">
        <v>27</v>
      </c>
      <c r="H24" s="25" t="s">
        <v>55</v>
      </c>
      <c r="I24" s="22">
        <v>23.04</v>
      </c>
      <c r="J24" s="23">
        <v>2491</v>
      </c>
      <c r="K24" s="32">
        <f t="shared" si="3"/>
        <v>57392.639999999999</v>
      </c>
      <c r="L24" s="24"/>
      <c r="M24" s="2"/>
      <c r="N24" s="2"/>
      <c r="O24" s="2"/>
      <c r="P24" s="2"/>
      <c r="Q24" s="2"/>
    </row>
    <row r="25" spans="1:17" ht="121.5" customHeight="1" outlineLevel="1" x14ac:dyDescent="0.25">
      <c r="A25" s="2"/>
      <c r="B25" s="27" t="s">
        <v>35</v>
      </c>
      <c r="C25" s="22"/>
      <c r="D25" s="25" t="s">
        <v>57</v>
      </c>
      <c r="E25" s="25" t="s">
        <v>24</v>
      </c>
      <c r="F25" s="25" t="s">
        <v>29</v>
      </c>
      <c r="G25" s="25" t="s">
        <v>30</v>
      </c>
      <c r="H25" s="25" t="s">
        <v>55</v>
      </c>
      <c r="I25" s="22">
        <v>0.8</v>
      </c>
      <c r="J25" s="23">
        <v>2722</v>
      </c>
      <c r="K25" s="9">
        <f t="shared" si="3"/>
        <v>2177.6</v>
      </c>
      <c r="L25" s="28" t="s">
        <v>61</v>
      </c>
      <c r="M25" s="2"/>
      <c r="N25" s="2"/>
      <c r="O25" s="2"/>
      <c r="P25" s="2"/>
      <c r="Q25" s="2"/>
    </row>
    <row r="26" spans="1:17" ht="146.25" customHeight="1" outlineLevel="1" x14ac:dyDescent="0.25">
      <c r="A26" s="2"/>
      <c r="B26" s="27" t="s">
        <v>38</v>
      </c>
      <c r="C26" s="22"/>
      <c r="D26" s="25" t="s">
        <v>62</v>
      </c>
      <c r="E26" s="25" t="s">
        <v>41</v>
      </c>
      <c r="F26" s="25" t="s">
        <v>43</v>
      </c>
      <c r="G26" s="48" t="s">
        <v>214</v>
      </c>
      <c r="H26" s="25" t="s">
        <v>42</v>
      </c>
      <c r="I26" s="22">
        <v>20</v>
      </c>
      <c r="J26" s="23">
        <v>374</v>
      </c>
      <c r="K26" s="35">
        <f>I26*J26</f>
        <v>7480</v>
      </c>
      <c r="L26" s="28" t="s">
        <v>44</v>
      </c>
      <c r="M26" s="2"/>
      <c r="N26" s="2"/>
      <c r="O26" s="2"/>
      <c r="P26" s="2"/>
      <c r="Q26" s="2"/>
    </row>
    <row r="27" spans="1:17" ht="138" customHeight="1" outlineLevel="1" x14ac:dyDescent="0.25">
      <c r="A27" s="2"/>
      <c r="B27" s="27" t="s">
        <v>36</v>
      </c>
      <c r="C27" s="22"/>
      <c r="D27" s="25" t="s">
        <v>62</v>
      </c>
      <c r="E27" s="25" t="s">
        <v>41</v>
      </c>
      <c r="F27" s="26" t="s">
        <v>45</v>
      </c>
      <c r="G27" s="47" t="s">
        <v>215</v>
      </c>
      <c r="H27" s="25" t="s">
        <v>42</v>
      </c>
      <c r="I27" s="22">
        <v>16</v>
      </c>
      <c r="J27" s="23">
        <v>216</v>
      </c>
      <c r="K27" s="9">
        <f>I27*J27</f>
        <v>3456</v>
      </c>
      <c r="L27" s="28" t="s">
        <v>46</v>
      </c>
      <c r="M27" s="2"/>
      <c r="N27" s="2"/>
      <c r="O27" s="2"/>
      <c r="P27" s="2"/>
      <c r="Q27" s="2"/>
    </row>
    <row r="28" spans="1:17" ht="138" customHeight="1" outlineLevel="1" x14ac:dyDescent="0.25">
      <c r="A28" s="2"/>
      <c r="B28" s="27" t="s">
        <v>39</v>
      </c>
      <c r="C28" s="22"/>
      <c r="D28" s="25" t="s">
        <v>62</v>
      </c>
      <c r="E28" s="26" t="s">
        <v>41</v>
      </c>
      <c r="F28" s="26" t="s">
        <v>47</v>
      </c>
      <c r="G28" s="47" t="s">
        <v>216</v>
      </c>
      <c r="H28" s="25" t="s">
        <v>42</v>
      </c>
      <c r="I28" s="22">
        <v>16</v>
      </c>
      <c r="J28" s="23">
        <v>1326</v>
      </c>
      <c r="K28" s="35">
        <f>I28*J28</f>
        <v>21216</v>
      </c>
      <c r="L28" s="28" t="s">
        <v>48</v>
      </c>
      <c r="M28" s="2"/>
      <c r="N28" s="2"/>
      <c r="O28" s="2"/>
      <c r="P28" s="2"/>
      <c r="Q28" s="2"/>
    </row>
    <row r="29" spans="1:17" ht="136.5" customHeight="1" outlineLevel="1" x14ac:dyDescent="0.25">
      <c r="A29" s="2"/>
      <c r="B29" s="27" t="s">
        <v>63</v>
      </c>
      <c r="C29" s="22"/>
      <c r="D29" s="25" t="s">
        <v>62</v>
      </c>
      <c r="E29" s="48" t="s">
        <v>206</v>
      </c>
      <c r="F29" s="26"/>
      <c r="G29" s="47" t="s">
        <v>210</v>
      </c>
      <c r="H29" s="25" t="s">
        <v>55</v>
      </c>
      <c r="I29" s="22">
        <v>0</v>
      </c>
      <c r="J29" s="23">
        <v>0</v>
      </c>
      <c r="K29" s="9">
        <v>0</v>
      </c>
      <c r="L29" s="49" t="s">
        <v>208</v>
      </c>
      <c r="M29" s="2"/>
      <c r="N29" s="2"/>
      <c r="O29" s="2"/>
      <c r="P29" s="2"/>
      <c r="Q29" s="2"/>
    </row>
    <row r="30" spans="1:17" ht="136.5" customHeight="1" outlineLevel="1" x14ac:dyDescent="0.25">
      <c r="A30" s="2"/>
      <c r="B30" s="27" t="s">
        <v>64</v>
      </c>
      <c r="C30" s="22"/>
      <c r="D30" s="25" t="s">
        <v>62</v>
      </c>
      <c r="E30" s="48" t="s">
        <v>206</v>
      </c>
      <c r="F30" s="26"/>
      <c r="G30" s="47" t="s">
        <v>222</v>
      </c>
      <c r="H30" s="25" t="s">
        <v>55</v>
      </c>
      <c r="I30" s="22">
        <v>0</v>
      </c>
      <c r="J30" s="23">
        <v>0</v>
      </c>
      <c r="K30" s="35">
        <v>0</v>
      </c>
      <c r="L30" s="49" t="s">
        <v>208</v>
      </c>
      <c r="M30" s="2"/>
      <c r="N30" s="2"/>
      <c r="O30" s="2"/>
      <c r="P30" s="2"/>
      <c r="Q30" s="2"/>
    </row>
    <row r="31" spans="1:17" ht="136.5" customHeight="1" outlineLevel="1" x14ac:dyDescent="0.25">
      <c r="A31" s="2"/>
      <c r="B31" s="27" t="s">
        <v>84</v>
      </c>
      <c r="C31" s="22"/>
      <c r="D31" s="25" t="s">
        <v>62</v>
      </c>
      <c r="E31" s="26"/>
      <c r="F31" s="26"/>
      <c r="G31" s="26" t="s">
        <v>83</v>
      </c>
      <c r="H31" s="25" t="s">
        <v>42</v>
      </c>
      <c r="I31" s="22">
        <v>12</v>
      </c>
      <c r="J31" s="8">
        <v>205</v>
      </c>
      <c r="K31" s="9">
        <f t="shared" ref="K31:K34" si="6">I31*J31</f>
        <v>2460</v>
      </c>
      <c r="L31" s="24"/>
      <c r="M31" s="2"/>
      <c r="N31" s="2"/>
      <c r="O31" s="2"/>
      <c r="P31" s="2"/>
      <c r="Q31" s="2"/>
    </row>
    <row r="32" spans="1:17" ht="213" customHeight="1" outlineLevel="1" x14ac:dyDescent="0.25">
      <c r="A32" s="2"/>
      <c r="B32" s="27" t="s">
        <v>68</v>
      </c>
      <c r="C32" s="22"/>
      <c r="D32" s="25" t="s">
        <v>62</v>
      </c>
      <c r="E32" s="25" t="s">
        <v>67</v>
      </c>
      <c r="F32" s="25" t="s">
        <v>66</v>
      </c>
      <c r="G32" s="25" t="s">
        <v>65</v>
      </c>
      <c r="H32" s="25" t="s">
        <v>55</v>
      </c>
      <c r="I32" s="22">
        <v>3.24</v>
      </c>
      <c r="J32" s="23">
        <v>7490</v>
      </c>
      <c r="K32" s="32">
        <f t="shared" si="6"/>
        <v>24267.600000000002</v>
      </c>
      <c r="L32" s="28"/>
      <c r="M32" s="2"/>
      <c r="N32" s="2"/>
      <c r="O32" s="2"/>
      <c r="P32" s="2"/>
      <c r="Q32" s="2"/>
    </row>
    <row r="33" spans="1:17" ht="169.5" customHeight="1" outlineLevel="1" x14ac:dyDescent="0.25">
      <c r="A33" s="2"/>
      <c r="B33" s="27" t="s">
        <v>51</v>
      </c>
      <c r="C33" s="7"/>
      <c r="D33" s="25" t="s">
        <v>62</v>
      </c>
      <c r="E33" s="26" t="s">
        <v>41</v>
      </c>
      <c r="F33" s="26" t="s">
        <v>49</v>
      </c>
      <c r="G33" s="47" t="s">
        <v>223</v>
      </c>
      <c r="H33" s="26" t="s">
        <v>42</v>
      </c>
      <c r="I33" s="7">
        <v>56</v>
      </c>
      <c r="J33" s="8">
        <v>543</v>
      </c>
      <c r="K33" s="9">
        <f t="shared" si="6"/>
        <v>30408</v>
      </c>
      <c r="L33" s="34" t="s">
        <v>50</v>
      </c>
      <c r="M33" s="2"/>
      <c r="N33" s="2"/>
      <c r="O33" s="2"/>
      <c r="P33" s="2"/>
      <c r="Q33" s="2"/>
    </row>
    <row r="34" spans="1:17" ht="160.5" customHeight="1" outlineLevel="1" x14ac:dyDescent="0.25">
      <c r="A34" s="2"/>
      <c r="B34" s="29" t="s">
        <v>58</v>
      </c>
      <c r="C34" s="22"/>
      <c r="D34" s="25" t="s">
        <v>62</v>
      </c>
      <c r="E34" s="26" t="s">
        <v>41</v>
      </c>
      <c r="F34" s="26" t="s">
        <v>59</v>
      </c>
      <c r="G34" s="47" t="s">
        <v>224</v>
      </c>
      <c r="H34" s="26" t="s">
        <v>42</v>
      </c>
      <c r="I34" s="7">
        <v>36</v>
      </c>
      <c r="J34" s="8">
        <v>134</v>
      </c>
      <c r="K34" s="9">
        <f t="shared" si="6"/>
        <v>4824</v>
      </c>
      <c r="L34" s="34" t="s">
        <v>60</v>
      </c>
      <c r="M34" s="2"/>
      <c r="N34" s="2"/>
      <c r="O34" s="2"/>
      <c r="P34" s="2"/>
      <c r="Q34" s="2"/>
    </row>
    <row r="35" spans="1:17" ht="146.25" customHeight="1" outlineLevel="1" x14ac:dyDescent="0.25">
      <c r="A35" s="2"/>
      <c r="B35" s="27" t="s">
        <v>38</v>
      </c>
      <c r="C35" s="22"/>
      <c r="D35" s="25" t="s">
        <v>71</v>
      </c>
      <c r="E35" s="25" t="s">
        <v>41</v>
      </c>
      <c r="F35" s="25" t="s">
        <v>43</v>
      </c>
      <c r="G35" s="48" t="s">
        <v>214</v>
      </c>
      <c r="H35" s="25" t="s">
        <v>42</v>
      </c>
      <c r="I35" s="22">
        <v>14</v>
      </c>
      <c r="J35" s="23">
        <v>374</v>
      </c>
      <c r="K35" s="9">
        <f>I35*J35</f>
        <v>5236</v>
      </c>
      <c r="L35" s="28" t="s">
        <v>44</v>
      </c>
      <c r="M35" s="2"/>
      <c r="N35" s="2"/>
      <c r="O35" s="2"/>
      <c r="P35" s="2"/>
      <c r="Q35" s="2"/>
    </row>
    <row r="36" spans="1:17" ht="136.5" customHeight="1" outlineLevel="1" x14ac:dyDescent="0.25">
      <c r="A36" s="2"/>
      <c r="B36" s="27" t="s">
        <v>72</v>
      </c>
      <c r="C36" s="22"/>
      <c r="D36" s="25" t="s">
        <v>71</v>
      </c>
      <c r="E36" s="26"/>
      <c r="F36" s="26"/>
      <c r="G36" s="47" t="s">
        <v>211</v>
      </c>
      <c r="H36" s="25" t="s">
        <v>55</v>
      </c>
      <c r="I36" s="22">
        <v>0</v>
      </c>
      <c r="J36" s="23">
        <v>0</v>
      </c>
      <c r="K36" s="35">
        <v>0</v>
      </c>
      <c r="L36" s="49" t="s">
        <v>208</v>
      </c>
      <c r="M36" s="2"/>
      <c r="N36" s="2"/>
      <c r="O36" s="2"/>
      <c r="P36" s="2"/>
      <c r="Q36" s="2"/>
    </row>
    <row r="37" spans="1:17" ht="187.5" customHeight="1" outlineLevel="1" x14ac:dyDescent="0.25">
      <c r="A37" s="2"/>
      <c r="B37" s="27" t="s">
        <v>51</v>
      </c>
      <c r="C37" s="7"/>
      <c r="D37" s="25" t="s">
        <v>71</v>
      </c>
      <c r="E37" s="26" t="s">
        <v>41</v>
      </c>
      <c r="F37" s="26" t="s">
        <v>49</v>
      </c>
      <c r="G37" s="47" t="s">
        <v>225</v>
      </c>
      <c r="H37" s="26" t="s">
        <v>42</v>
      </c>
      <c r="I37" s="7">
        <v>18</v>
      </c>
      <c r="J37" s="8">
        <v>543</v>
      </c>
      <c r="K37" s="9">
        <f t="shared" ref="K37" si="7">I37*J37</f>
        <v>9774</v>
      </c>
      <c r="L37" s="34" t="s">
        <v>50</v>
      </c>
      <c r="M37" s="2"/>
      <c r="N37" s="2"/>
      <c r="O37" s="2"/>
      <c r="P37" s="2"/>
      <c r="Q37" s="2"/>
    </row>
    <row r="38" spans="1:17" ht="164.25" customHeight="1" outlineLevel="1" x14ac:dyDescent="0.25">
      <c r="A38" s="2"/>
      <c r="B38" s="27" t="s">
        <v>38</v>
      </c>
      <c r="C38" s="22"/>
      <c r="D38" s="25" t="s">
        <v>73</v>
      </c>
      <c r="E38" s="25" t="s">
        <v>41</v>
      </c>
      <c r="F38" s="25" t="s">
        <v>74</v>
      </c>
      <c r="G38" s="48" t="s">
        <v>217</v>
      </c>
      <c r="H38" s="25" t="s">
        <v>42</v>
      </c>
      <c r="I38" s="22">
        <v>20</v>
      </c>
      <c r="J38" s="23">
        <v>854</v>
      </c>
      <c r="K38" s="9">
        <f>I38*J38</f>
        <v>17080</v>
      </c>
      <c r="L38" s="28" t="s">
        <v>75</v>
      </c>
      <c r="M38" s="2"/>
      <c r="N38" s="2"/>
      <c r="O38" s="2"/>
      <c r="P38" s="2"/>
      <c r="Q38" s="2"/>
    </row>
    <row r="39" spans="1:17" ht="144" customHeight="1" outlineLevel="1" x14ac:dyDescent="0.25">
      <c r="A39" s="2"/>
      <c r="B39" s="27" t="s">
        <v>36</v>
      </c>
      <c r="C39" s="22"/>
      <c r="D39" s="25" t="s">
        <v>73</v>
      </c>
      <c r="E39" s="25" t="s">
        <v>41</v>
      </c>
      <c r="F39" s="26" t="s">
        <v>45</v>
      </c>
      <c r="G39" s="47" t="s">
        <v>215</v>
      </c>
      <c r="H39" s="25" t="s">
        <v>42</v>
      </c>
      <c r="I39" s="22">
        <v>12</v>
      </c>
      <c r="J39" s="23">
        <v>216</v>
      </c>
      <c r="K39" s="9">
        <f>I39*J39</f>
        <v>2592</v>
      </c>
      <c r="L39" s="28" t="s">
        <v>46</v>
      </c>
      <c r="M39" s="2"/>
      <c r="N39" s="2"/>
      <c r="O39" s="2"/>
      <c r="P39" s="2"/>
      <c r="Q39" s="2"/>
    </row>
    <row r="40" spans="1:17" ht="147" customHeight="1" outlineLevel="1" x14ac:dyDescent="0.25">
      <c r="A40" s="2"/>
      <c r="B40" s="27" t="s">
        <v>39</v>
      </c>
      <c r="C40" s="22"/>
      <c r="D40" s="25" t="s">
        <v>73</v>
      </c>
      <c r="E40" s="26" t="s">
        <v>41</v>
      </c>
      <c r="F40" s="26" t="s">
        <v>47</v>
      </c>
      <c r="G40" s="47" t="s">
        <v>216</v>
      </c>
      <c r="H40" s="25" t="s">
        <v>42</v>
      </c>
      <c r="I40" s="22">
        <v>12</v>
      </c>
      <c r="J40" s="23">
        <v>1326</v>
      </c>
      <c r="K40" s="35">
        <f>I40*J40</f>
        <v>15912</v>
      </c>
      <c r="L40" s="28" t="s">
        <v>48</v>
      </c>
      <c r="M40" s="2"/>
      <c r="N40" s="2"/>
      <c r="O40" s="2"/>
      <c r="P40" s="2"/>
      <c r="Q40" s="2"/>
    </row>
    <row r="41" spans="1:17" ht="136.5" customHeight="1" outlineLevel="1" x14ac:dyDescent="0.25">
      <c r="A41" s="2"/>
      <c r="B41" s="27" t="s">
        <v>76</v>
      </c>
      <c r="C41" s="22"/>
      <c r="D41" s="25" t="s">
        <v>73</v>
      </c>
      <c r="E41" s="48" t="s">
        <v>206</v>
      </c>
      <c r="F41" s="26"/>
      <c r="G41" s="47" t="s">
        <v>212</v>
      </c>
      <c r="H41" s="25" t="s">
        <v>55</v>
      </c>
      <c r="I41" s="22">
        <v>0</v>
      </c>
      <c r="J41" s="23">
        <v>0</v>
      </c>
      <c r="K41" s="9">
        <v>0</v>
      </c>
      <c r="L41" s="49" t="s">
        <v>208</v>
      </c>
      <c r="M41" s="2"/>
      <c r="N41" s="2"/>
      <c r="O41" s="2"/>
      <c r="P41" s="2"/>
      <c r="Q41" s="2"/>
    </row>
    <row r="42" spans="1:17" ht="157.5" customHeight="1" outlineLevel="1" x14ac:dyDescent="0.25">
      <c r="A42" s="2"/>
      <c r="B42" s="27" t="s">
        <v>51</v>
      </c>
      <c r="C42" s="7"/>
      <c r="D42" s="25" t="s">
        <v>73</v>
      </c>
      <c r="E42" s="26" t="s">
        <v>41</v>
      </c>
      <c r="F42" s="26" t="s">
        <v>49</v>
      </c>
      <c r="G42" s="47" t="s">
        <v>225</v>
      </c>
      <c r="H42" s="26" t="s">
        <v>42</v>
      </c>
      <c r="I42" s="7">
        <v>44</v>
      </c>
      <c r="J42" s="8">
        <v>543</v>
      </c>
      <c r="K42" s="9">
        <f t="shared" ref="K42:K43" si="8">I42*J42</f>
        <v>23892</v>
      </c>
      <c r="L42" s="34" t="s">
        <v>50</v>
      </c>
      <c r="M42" s="2"/>
      <c r="N42" s="2"/>
      <c r="O42" s="2"/>
      <c r="P42" s="2"/>
      <c r="Q42" s="2"/>
    </row>
    <row r="43" spans="1:17" ht="147.75" customHeight="1" outlineLevel="1" x14ac:dyDescent="0.25">
      <c r="A43" s="2"/>
      <c r="B43" s="29" t="s">
        <v>58</v>
      </c>
      <c r="C43" s="22"/>
      <c r="D43" s="25" t="s">
        <v>73</v>
      </c>
      <c r="E43" s="26" t="s">
        <v>41</v>
      </c>
      <c r="F43" s="26" t="s">
        <v>59</v>
      </c>
      <c r="G43" s="47" t="s">
        <v>226</v>
      </c>
      <c r="H43" s="26" t="s">
        <v>42</v>
      </c>
      <c r="I43" s="7">
        <v>36</v>
      </c>
      <c r="J43" s="8">
        <v>134</v>
      </c>
      <c r="K43" s="9">
        <f t="shared" si="8"/>
        <v>4824</v>
      </c>
      <c r="L43" s="34" t="s">
        <v>60</v>
      </c>
      <c r="M43" s="2"/>
      <c r="N43" s="2"/>
      <c r="O43" s="2"/>
      <c r="P43" s="2"/>
      <c r="Q43" s="2"/>
    </row>
    <row r="44" spans="1:17" ht="213" customHeight="1" outlineLevel="1" x14ac:dyDescent="0.25">
      <c r="A44" s="2"/>
      <c r="B44" s="27" t="s">
        <v>38</v>
      </c>
      <c r="C44" s="22"/>
      <c r="D44" s="25" t="s">
        <v>78</v>
      </c>
      <c r="E44" s="25" t="s">
        <v>41</v>
      </c>
      <c r="F44" s="25" t="s">
        <v>77</v>
      </c>
      <c r="G44" s="48" t="s">
        <v>218</v>
      </c>
      <c r="H44" s="25" t="s">
        <v>42</v>
      </c>
      <c r="I44" s="7">
        <v>20</v>
      </c>
      <c r="J44" s="8">
        <v>2266</v>
      </c>
      <c r="K44" s="9">
        <f t="shared" ref="K44" si="9">I44*J44</f>
        <v>45320</v>
      </c>
      <c r="L44" s="34" t="s">
        <v>79</v>
      </c>
      <c r="M44" s="2"/>
      <c r="N44" s="2"/>
      <c r="O44" s="2"/>
      <c r="P44" s="2"/>
      <c r="Q44" s="2"/>
    </row>
    <row r="45" spans="1:17" ht="138" customHeight="1" outlineLevel="1" x14ac:dyDescent="0.25">
      <c r="A45" s="2"/>
      <c r="B45" s="27" t="s">
        <v>36</v>
      </c>
      <c r="C45" s="22"/>
      <c r="D45" s="25" t="s">
        <v>78</v>
      </c>
      <c r="E45" s="25" t="s">
        <v>41</v>
      </c>
      <c r="F45" s="26" t="s">
        <v>45</v>
      </c>
      <c r="G45" s="47" t="s">
        <v>215</v>
      </c>
      <c r="H45" s="25" t="s">
        <v>42</v>
      </c>
      <c r="I45" s="22">
        <v>10</v>
      </c>
      <c r="J45" s="23">
        <v>216</v>
      </c>
      <c r="K45" s="9">
        <f>I45*J45</f>
        <v>2160</v>
      </c>
      <c r="L45" s="28" t="s">
        <v>46</v>
      </c>
      <c r="M45" s="2"/>
      <c r="N45" s="2"/>
      <c r="O45" s="2"/>
      <c r="P45" s="2"/>
      <c r="Q45" s="2"/>
    </row>
    <row r="46" spans="1:17" ht="213" customHeight="1" outlineLevel="1" x14ac:dyDescent="0.25">
      <c r="A46" s="2"/>
      <c r="B46" s="27" t="s">
        <v>39</v>
      </c>
      <c r="C46" s="22"/>
      <c r="D46" s="25" t="s">
        <v>78</v>
      </c>
      <c r="E46" s="25" t="s">
        <v>41</v>
      </c>
      <c r="F46" s="26" t="s">
        <v>80</v>
      </c>
      <c r="G46" s="47" t="s">
        <v>219</v>
      </c>
      <c r="H46" s="25" t="s">
        <v>42</v>
      </c>
      <c r="I46" s="22">
        <v>14</v>
      </c>
      <c r="J46" s="23">
        <v>1555</v>
      </c>
      <c r="K46" s="72">
        <f>I46*J46</f>
        <v>21770</v>
      </c>
      <c r="L46" s="28" t="s">
        <v>81</v>
      </c>
      <c r="M46" s="2"/>
      <c r="N46" s="2"/>
      <c r="O46" s="2"/>
      <c r="P46" s="2"/>
      <c r="Q46" s="2"/>
    </row>
    <row r="47" spans="1:17" ht="136.5" customHeight="1" outlineLevel="1" x14ac:dyDescent="0.25">
      <c r="A47" s="2"/>
      <c r="B47" s="27" t="s">
        <v>82</v>
      </c>
      <c r="C47" s="22"/>
      <c r="D47" s="25" t="s">
        <v>78</v>
      </c>
      <c r="E47" s="48" t="s">
        <v>206</v>
      </c>
      <c r="F47" s="26"/>
      <c r="G47" s="47" t="s">
        <v>213</v>
      </c>
      <c r="H47" s="25" t="s">
        <v>55</v>
      </c>
      <c r="I47" s="22">
        <v>0</v>
      </c>
      <c r="J47" s="23">
        <v>0</v>
      </c>
      <c r="K47" s="9">
        <v>0</v>
      </c>
      <c r="L47" s="49" t="s">
        <v>208</v>
      </c>
      <c r="M47" s="2"/>
      <c r="N47" s="2"/>
      <c r="O47" s="2"/>
      <c r="P47" s="2"/>
      <c r="Q47" s="2"/>
    </row>
    <row r="48" spans="1:17" ht="157.5" customHeight="1" outlineLevel="1" x14ac:dyDescent="0.25">
      <c r="A48" s="2"/>
      <c r="B48" s="27" t="s">
        <v>51</v>
      </c>
      <c r="C48" s="7"/>
      <c r="D48" s="25" t="s">
        <v>78</v>
      </c>
      <c r="E48" s="26" t="s">
        <v>41</v>
      </c>
      <c r="F48" s="26" t="s">
        <v>49</v>
      </c>
      <c r="G48" s="47" t="s">
        <v>227</v>
      </c>
      <c r="H48" s="26" t="s">
        <v>42</v>
      </c>
      <c r="I48" s="7">
        <v>48</v>
      </c>
      <c r="J48" s="8">
        <v>543</v>
      </c>
      <c r="K48" s="9">
        <f t="shared" ref="K48:K50" si="10">I48*J48</f>
        <v>26064</v>
      </c>
      <c r="L48" s="34" t="s">
        <v>50</v>
      </c>
      <c r="M48" s="2"/>
      <c r="N48" s="2"/>
      <c r="O48" s="2"/>
      <c r="P48" s="2"/>
      <c r="Q48" s="2"/>
    </row>
    <row r="49" spans="1:17" ht="136.5" customHeight="1" outlineLevel="1" x14ac:dyDescent="0.25">
      <c r="A49" s="2"/>
      <c r="B49" s="27" t="s">
        <v>84</v>
      </c>
      <c r="C49" s="22"/>
      <c r="D49" s="25" t="s">
        <v>78</v>
      </c>
      <c r="E49" s="26"/>
      <c r="F49" s="26"/>
      <c r="G49" s="26" t="s">
        <v>83</v>
      </c>
      <c r="H49" s="25" t="s">
        <v>42</v>
      </c>
      <c r="I49" s="22">
        <v>48</v>
      </c>
      <c r="J49" s="8">
        <v>205</v>
      </c>
      <c r="K49" s="72">
        <f t="shared" si="10"/>
        <v>9840</v>
      </c>
      <c r="L49" s="24"/>
      <c r="M49" s="2"/>
      <c r="N49" s="2"/>
      <c r="O49" s="2"/>
      <c r="P49" s="2"/>
      <c r="Q49" s="2"/>
    </row>
    <row r="50" spans="1:17" outlineLevel="1" x14ac:dyDescent="0.25">
      <c r="A50" s="2"/>
      <c r="B50" s="27" t="s">
        <v>316</v>
      </c>
      <c r="C50" s="22"/>
      <c r="D50" s="25"/>
      <c r="E50" s="67" t="s">
        <v>54</v>
      </c>
      <c r="F50" s="26"/>
      <c r="G50" s="26"/>
      <c r="H50" s="67" t="s">
        <v>111</v>
      </c>
      <c r="I50" s="22">
        <v>1</v>
      </c>
      <c r="J50" s="23">
        <v>28000</v>
      </c>
      <c r="K50" s="9">
        <f t="shared" si="10"/>
        <v>28000</v>
      </c>
      <c r="L50" s="24"/>
      <c r="M50" s="2"/>
      <c r="N50" s="2"/>
      <c r="O50" s="2"/>
      <c r="P50" s="2"/>
      <c r="Q50" s="2"/>
    </row>
    <row r="51" spans="1:17" ht="136.5" customHeight="1" outlineLevel="1" x14ac:dyDescent="0.25">
      <c r="A51" s="2"/>
      <c r="B51" s="27" t="s">
        <v>82</v>
      </c>
      <c r="C51" s="22"/>
      <c r="D51" s="25" t="s">
        <v>85</v>
      </c>
      <c r="E51" s="48" t="s">
        <v>206</v>
      </c>
      <c r="F51" s="26"/>
      <c r="G51" s="47" t="s">
        <v>213</v>
      </c>
      <c r="H51" s="25" t="s">
        <v>55</v>
      </c>
      <c r="I51" s="22">
        <v>0</v>
      </c>
      <c r="J51" s="23">
        <v>0</v>
      </c>
      <c r="K51" s="9">
        <v>0</v>
      </c>
      <c r="L51" s="49" t="s">
        <v>208</v>
      </c>
      <c r="M51" s="2"/>
      <c r="N51" s="2"/>
      <c r="O51" s="2"/>
      <c r="P51" s="2"/>
      <c r="Q51" s="2"/>
    </row>
    <row r="52" spans="1:17" ht="213" customHeight="1" outlineLevel="1" x14ac:dyDescent="0.25">
      <c r="A52" s="2"/>
      <c r="B52" s="27" t="s">
        <v>89</v>
      </c>
      <c r="C52" s="22"/>
      <c r="D52" s="25" t="s">
        <v>85</v>
      </c>
      <c r="E52" s="25" t="s">
        <v>86</v>
      </c>
      <c r="F52" s="25" t="s">
        <v>87</v>
      </c>
      <c r="G52" s="25" t="s">
        <v>88</v>
      </c>
      <c r="H52" s="25" t="s">
        <v>55</v>
      </c>
      <c r="I52" s="25">
        <v>8</v>
      </c>
      <c r="J52" s="23">
        <v>9557</v>
      </c>
      <c r="K52" s="9">
        <f t="shared" ref="K52:K65" si="11">I52*J52</f>
        <v>76456</v>
      </c>
      <c r="L52" s="28"/>
      <c r="M52" s="2"/>
      <c r="N52" s="2"/>
      <c r="O52" s="2"/>
      <c r="P52" s="2"/>
      <c r="Q52" s="2"/>
    </row>
    <row r="53" spans="1:17" ht="213" customHeight="1" outlineLevel="1" x14ac:dyDescent="0.25">
      <c r="A53" s="2"/>
      <c r="B53" s="27" t="s">
        <v>39</v>
      </c>
      <c r="C53" s="22"/>
      <c r="D53" s="25" t="s">
        <v>91</v>
      </c>
      <c r="E53" s="25" t="s">
        <v>41</v>
      </c>
      <c r="F53" s="26" t="s">
        <v>80</v>
      </c>
      <c r="G53" s="47" t="s">
        <v>219</v>
      </c>
      <c r="H53" s="25" t="s">
        <v>42</v>
      </c>
      <c r="I53" s="22">
        <v>14</v>
      </c>
      <c r="J53" s="23">
        <v>1555</v>
      </c>
      <c r="K53" s="9">
        <f t="shared" si="11"/>
        <v>21770</v>
      </c>
      <c r="L53" s="28" t="s">
        <v>81</v>
      </c>
      <c r="M53" s="2"/>
      <c r="N53" s="2"/>
      <c r="O53" s="2"/>
      <c r="P53" s="2"/>
      <c r="Q53" s="2"/>
    </row>
    <row r="54" spans="1:17" ht="213" customHeight="1" outlineLevel="1" x14ac:dyDescent="0.25">
      <c r="A54" s="2"/>
      <c r="B54" s="27" t="s">
        <v>89</v>
      </c>
      <c r="C54" s="22"/>
      <c r="D54" s="25" t="s">
        <v>91</v>
      </c>
      <c r="E54" s="25" t="s">
        <v>86</v>
      </c>
      <c r="F54" s="25" t="s">
        <v>87</v>
      </c>
      <c r="G54" s="25" t="s">
        <v>88</v>
      </c>
      <c r="H54" s="25" t="s">
        <v>55</v>
      </c>
      <c r="I54" s="25">
        <v>24</v>
      </c>
      <c r="J54" s="23">
        <v>9557</v>
      </c>
      <c r="K54" s="9">
        <f t="shared" si="11"/>
        <v>229368</v>
      </c>
      <c r="L54" s="28"/>
      <c r="M54" s="2"/>
      <c r="N54" s="2"/>
      <c r="O54" s="2"/>
      <c r="P54" s="2"/>
      <c r="Q54" s="2"/>
    </row>
    <row r="55" spans="1:17" outlineLevel="1" x14ac:dyDescent="0.25">
      <c r="A55" s="2"/>
      <c r="B55" s="27" t="s">
        <v>288</v>
      </c>
      <c r="C55" s="22"/>
      <c r="D55" s="25" t="s">
        <v>91</v>
      </c>
      <c r="E55" s="62" t="s">
        <v>54</v>
      </c>
      <c r="F55" s="26"/>
      <c r="G55" s="62" t="s">
        <v>290</v>
      </c>
      <c r="H55" s="62" t="s">
        <v>53</v>
      </c>
      <c r="I55" s="7">
        <v>1</v>
      </c>
      <c r="J55" s="8">
        <v>9678</v>
      </c>
      <c r="K55" s="9">
        <f t="shared" si="11"/>
        <v>9678</v>
      </c>
      <c r="L55" s="63" t="s">
        <v>289</v>
      </c>
      <c r="M55" s="2"/>
      <c r="N55" s="2"/>
      <c r="O55" s="2"/>
      <c r="P55" s="2"/>
      <c r="Q55" s="2"/>
    </row>
    <row r="56" spans="1:17" ht="37.5" outlineLevel="1" x14ac:dyDescent="0.25">
      <c r="A56" s="2"/>
      <c r="B56" s="27" t="s">
        <v>203</v>
      </c>
      <c r="C56" s="22"/>
      <c r="D56" s="25"/>
      <c r="E56" s="48" t="s">
        <v>204</v>
      </c>
      <c r="F56" s="25"/>
      <c r="G56" s="25"/>
      <c r="H56" s="48" t="s">
        <v>53</v>
      </c>
      <c r="I56" s="25">
        <v>1</v>
      </c>
      <c r="J56" s="23">
        <v>45100</v>
      </c>
      <c r="K56" s="9">
        <f t="shared" ref="K56" si="12">I56*J56</f>
        <v>45100</v>
      </c>
      <c r="L56" s="28"/>
      <c r="M56" s="2"/>
      <c r="N56" s="2"/>
      <c r="O56" s="2"/>
      <c r="P56" s="2"/>
      <c r="Q56" s="2"/>
    </row>
    <row r="57" spans="1:17" ht="246" customHeight="1" outlineLevel="1" x14ac:dyDescent="0.25">
      <c r="A57" s="2"/>
      <c r="B57" s="27" t="s">
        <v>90</v>
      </c>
      <c r="C57" s="22"/>
      <c r="D57" s="25" t="s">
        <v>91</v>
      </c>
      <c r="E57" s="25" t="s">
        <v>93</v>
      </c>
      <c r="F57" s="25" t="s">
        <v>94</v>
      </c>
      <c r="G57" s="77" t="s">
        <v>92</v>
      </c>
      <c r="H57" s="25" t="s">
        <v>55</v>
      </c>
      <c r="I57" s="25">
        <v>5.76</v>
      </c>
      <c r="J57" s="23">
        <v>14920</v>
      </c>
      <c r="K57" s="9">
        <f t="shared" si="11"/>
        <v>85939.199999999997</v>
      </c>
      <c r="L57" s="28"/>
      <c r="M57" s="2"/>
      <c r="N57" s="2"/>
      <c r="O57" s="2"/>
      <c r="P57" s="2"/>
      <c r="Q57" s="2"/>
    </row>
    <row r="58" spans="1:17" outlineLevel="1" x14ac:dyDescent="0.25">
      <c r="A58" s="2"/>
      <c r="B58" s="27" t="s">
        <v>95</v>
      </c>
      <c r="C58" s="22"/>
      <c r="D58" s="25" t="s">
        <v>91</v>
      </c>
      <c r="E58" s="25" t="s">
        <v>54</v>
      </c>
      <c r="F58" s="25"/>
      <c r="G58" s="25" t="s">
        <v>101</v>
      </c>
      <c r="H58" s="25" t="s">
        <v>100</v>
      </c>
      <c r="I58" s="25">
        <v>1</v>
      </c>
      <c r="J58" s="23">
        <v>12500</v>
      </c>
      <c r="K58" s="9">
        <f t="shared" si="11"/>
        <v>12500</v>
      </c>
      <c r="L58" s="28"/>
      <c r="M58" s="2"/>
      <c r="N58" s="2"/>
      <c r="O58" s="2"/>
      <c r="P58" s="2"/>
      <c r="Q58" s="2"/>
    </row>
    <row r="59" spans="1:17" ht="213" customHeight="1" outlineLevel="1" x14ac:dyDescent="0.25">
      <c r="A59" s="2"/>
      <c r="B59" s="27" t="s">
        <v>96</v>
      </c>
      <c r="C59" s="22"/>
      <c r="D59" s="25" t="s">
        <v>91</v>
      </c>
      <c r="E59" s="25" t="s">
        <v>98</v>
      </c>
      <c r="F59" s="25" t="s">
        <v>97</v>
      </c>
      <c r="G59" s="25" t="s">
        <v>99</v>
      </c>
      <c r="H59" s="25" t="s">
        <v>55</v>
      </c>
      <c r="I59" s="25">
        <v>2</v>
      </c>
      <c r="J59" s="23">
        <v>287</v>
      </c>
      <c r="K59" s="32">
        <f t="shared" si="11"/>
        <v>574</v>
      </c>
      <c r="L59" s="28"/>
      <c r="M59" s="2"/>
      <c r="N59" s="2"/>
      <c r="O59" s="2"/>
      <c r="P59" s="2"/>
      <c r="Q59" s="2"/>
    </row>
    <row r="60" spans="1:17" ht="164.25" customHeight="1" outlineLevel="1" x14ac:dyDescent="0.25">
      <c r="A60" s="2"/>
      <c r="B60" s="27" t="s">
        <v>38</v>
      </c>
      <c r="C60" s="22"/>
      <c r="D60" s="25" t="s">
        <v>102</v>
      </c>
      <c r="E60" s="25" t="s">
        <v>41</v>
      </c>
      <c r="F60" s="25" t="s">
        <v>74</v>
      </c>
      <c r="G60" s="48" t="s">
        <v>217</v>
      </c>
      <c r="H60" s="25" t="s">
        <v>42</v>
      </c>
      <c r="I60" s="22">
        <v>10</v>
      </c>
      <c r="J60" s="23">
        <v>854</v>
      </c>
      <c r="K60" s="9">
        <f t="shared" si="11"/>
        <v>8540</v>
      </c>
      <c r="L60" s="28" t="s">
        <v>75</v>
      </c>
      <c r="M60" s="2"/>
      <c r="N60" s="2"/>
      <c r="O60" s="2"/>
      <c r="P60" s="2"/>
      <c r="Q60" s="2"/>
    </row>
    <row r="61" spans="1:17" outlineLevel="1" x14ac:dyDescent="0.25">
      <c r="A61" s="2"/>
      <c r="B61" s="27" t="s">
        <v>95</v>
      </c>
      <c r="C61" s="22"/>
      <c r="D61" s="25" t="s">
        <v>102</v>
      </c>
      <c r="E61" s="25" t="s">
        <v>54</v>
      </c>
      <c r="F61" s="25"/>
      <c r="G61" s="25" t="s">
        <v>103</v>
      </c>
      <c r="H61" s="25" t="s">
        <v>100</v>
      </c>
      <c r="I61" s="25">
        <v>1</v>
      </c>
      <c r="J61" s="23">
        <v>7000</v>
      </c>
      <c r="K61" s="9">
        <f t="shared" si="11"/>
        <v>7000</v>
      </c>
      <c r="L61" s="28"/>
      <c r="M61" s="2"/>
      <c r="N61" s="2"/>
      <c r="O61" s="2"/>
      <c r="P61" s="2"/>
      <c r="Q61" s="2"/>
    </row>
    <row r="62" spans="1:17" ht="56.25" customHeight="1" outlineLevel="1" x14ac:dyDescent="0.25">
      <c r="A62" s="2"/>
      <c r="B62" s="29" t="s">
        <v>205</v>
      </c>
      <c r="C62" s="7"/>
      <c r="D62" s="25" t="s">
        <v>102</v>
      </c>
      <c r="E62" s="47" t="s">
        <v>54</v>
      </c>
      <c r="F62" s="26"/>
      <c r="G62" s="26"/>
      <c r="H62" s="25" t="s">
        <v>100</v>
      </c>
      <c r="I62" s="25">
        <v>1</v>
      </c>
      <c r="J62" s="23">
        <v>64900</v>
      </c>
      <c r="K62" s="9">
        <f t="shared" ref="K62" si="13">I62*J62</f>
        <v>64900</v>
      </c>
      <c r="L62" s="28"/>
      <c r="M62" s="2"/>
      <c r="N62" s="2"/>
      <c r="O62" s="2"/>
      <c r="P62" s="2"/>
      <c r="Q62" s="2"/>
    </row>
    <row r="63" spans="1:17" ht="136.5" customHeight="1" outlineLevel="1" x14ac:dyDescent="0.25">
      <c r="A63" s="2"/>
      <c r="B63" s="27" t="s">
        <v>32</v>
      </c>
      <c r="C63" s="22"/>
      <c r="D63" s="25" t="s">
        <v>102</v>
      </c>
      <c r="E63" s="30" t="s">
        <v>24</v>
      </c>
      <c r="F63" s="30" t="s">
        <v>28</v>
      </c>
      <c r="G63" s="25" t="s">
        <v>27</v>
      </c>
      <c r="H63" s="25" t="s">
        <v>55</v>
      </c>
      <c r="I63" s="22">
        <v>3.84</v>
      </c>
      <c r="J63" s="23">
        <v>2491</v>
      </c>
      <c r="K63" s="32">
        <f t="shared" si="11"/>
        <v>9565.44</v>
      </c>
      <c r="L63" s="24"/>
      <c r="M63" s="2"/>
      <c r="N63" s="2"/>
      <c r="O63" s="2"/>
      <c r="P63" s="2"/>
      <c r="Q63" s="2"/>
    </row>
    <row r="64" spans="1:17" ht="210.75" customHeight="1" outlineLevel="1" x14ac:dyDescent="0.25">
      <c r="A64" s="2"/>
      <c r="B64" s="27" t="s">
        <v>107</v>
      </c>
      <c r="C64" s="22"/>
      <c r="D64" s="25" t="s">
        <v>102</v>
      </c>
      <c r="E64" s="26" t="s">
        <v>104</v>
      </c>
      <c r="F64" s="26" t="s">
        <v>105</v>
      </c>
      <c r="G64" s="25" t="s">
        <v>106</v>
      </c>
      <c r="H64" s="25" t="s">
        <v>55</v>
      </c>
      <c r="I64" s="22">
        <v>22</v>
      </c>
      <c r="J64" s="23">
        <v>10260</v>
      </c>
      <c r="K64" s="32">
        <f t="shared" si="11"/>
        <v>225720</v>
      </c>
      <c r="L64" s="24"/>
      <c r="M64" s="2"/>
      <c r="N64" s="2"/>
      <c r="O64" s="2"/>
      <c r="P64" s="2"/>
      <c r="Q64" s="2"/>
    </row>
    <row r="65" spans="1:17" outlineLevel="1" x14ac:dyDescent="0.25">
      <c r="A65" s="2"/>
      <c r="B65" s="27" t="s">
        <v>288</v>
      </c>
      <c r="C65" s="22"/>
      <c r="D65" s="67" t="s">
        <v>102</v>
      </c>
      <c r="E65" s="62" t="s">
        <v>54</v>
      </c>
      <c r="F65" s="26"/>
      <c r="G65" s="62" t="s">
        <v>290</v>
      </c>
      <c r="H65" s="62" t="s">
        <v>53</v>
      </c>
      <c r="I65" s="7">
        <v>1</v>
      </c>
      <c r="J65" s="8">
        <v>5200</v>
      </c>
      <c r="K65" s="9">
        <f t="shared" si="11"/>
        <v>5200</v>
      </c>
      <c r="L65" s="63" t="s">
        <v>289</v>
      </c>
      <c r="M65" s="2"/>
      <c r="N65" s="2"/>
      <c r="O65" s="2"/>
      <c r="P65" s="2"/>
      <c r="Q65" s="2"/>
    </row>
    <row r="66" spans="1:17" ht="184.5" customHeight="1" outlineLevel="1" x14ac:dyDescent="0.25">
      <c r="A66" s="2"/>
      <c r="B66" s="29" t="s">
        <v>56</v>
      </c>
      <c r="C66" s="7"/>
      <c r="D66" s="47" t="s">
        <v>109</v>
      </c>
      <c r="E66" s="47" t="s">
        <v>234</v>
      </c>
      <c r="F66" s="47" t="s">
        <v>235</v>
      </c>
      <c r="G66" s="47" t="s">
        <v>236</v>
      </c>
      <c r="H66" s="48" t="s">
        <v>42</v>
      </c>
      <c r="I66" s="22">
        <v>95.2</v>
      </c>
      <c r="J66" s="23">
        <v>429</v>
      </c>
      <c r="K66" s="32">
        <f t="shared" ref="K66" si="14">I66*J66</f>
        <v>40840.800000000003</v>
      </c>
      <c r="L66" s="52" t="s">
        <v>237</v>
      </c>
      <c r="M66" s="2"/>
      <c r="N66" s="2"/>
      <c r="O66" s="2"/>
      <c r="P66" s="2"/>
      <c r="Q66" s="2"/>
    </row>
    <row r="67" spans="1:17" ht="194.25" customHeight="1" outlineLevel="1" thickBot="1" x14ac:dyDescent="0.3">
      <c r="A67" s="2"/>
      <c r="B67" s="27" t="s">
        <v>69</v>
      </c>
      <c r="C67" s="22"/>
      <c r="D67" s="67" t="s">
        <v>298</v>
      </c>
      <c r="E67" s="25" t="s">
        <v>70</v>
      </c>
      <c r="F67" s="25">
        <v>110438</v>
      </c>
      <c r="G67" s="67" t="s">
        <v>297</v>
      </c>
      <c r="H67" s="67" t="s">
        <v>53</v>
      </c>
      <c r="I67" s="67">
        <v>1</v>
      </c>
      <c r="J67" s="67">
        <v>674589</v>
      </c>
      <c r="K67" s="67">
        <f>I67*J67</f>
        <v>674589</v>
      </c>
      <c r="L67" s="67" t="s">
        <v>299</v>
      </c>
      <c r="M67" s="2"/>
      <c r="N67" s="2"/>
      <c r="O67" s="2"/>
      <c r="P67" s="2"/>
      <c r="Q67" s="2"/>
    </row>
    <row r="68" spans="1:17" ht="28.5" customHeight="1" thickBot="1" x14ac:dyDescent="0.3">
      <c r="A68" s="2"/>
      <c r="B68" s="91" t="s">
        <v>7</v>
      </c>
      <c r="C68" s="92"/>
      <c r="D68" s="92"/>
      <c r="E68" s="92"/>
      <c r="F68" s="92"/>
      <c r="G68" s="92"/>
      <c r="H68" s="92"/>
      <c r="I68" s="92"/>
      <c r="J68" s="92"/>
      <c r="K68" s="92"/>
      <c r="L68" s="68"/>
      <c r="M68" s="2"/>
      <c r="N68" s="2"/>
      <c r="O68" s="2"/>
      <c r="P68" s="2"/>
      <c r="Q68" s="2"/>
    </row>
    <row r="69" spans="1:17" ht="141" customHeight="1" outlineLevel="1" x14ac:dyDescent="0.25">
      <c r="A69" s="2"/>
      <c r="B69" s="57" t="s">
        <v>250</v>
      </c>
      <c r="C69" s="10"/>
      <c r="D69" s="53" t="s">
        <v>57</v>
      </c>
      <c r="E69" s="53" t="s">
        <v>240</v>
      </c>
      <c r="F69" s="54" t="s">
        <v>241</v>
      </c>
      <c r="G69" s="53" t="s">
        <v>242</v>
      </c>
      <c r="H69" s="55" t="s">
        <v>53</v>
      </c>
      <c r="I69" s="11">
        <v>1</v>
      </c>
      <c r="J69" s="11">
        <v>29015</v>
      </c>
      <c r="K69" s="11">
        <f>I69*J69</f>
        <v>29015</v>
      </c>
      <c r="L69" s="56" t="s">
        <v>243</v>
      </c>
      <c r="M69" s="2"/>
      <c r="N69" s="2"/>
      <c r="O69" s="2"/>
      <c r="P69" s="2"/>
      <c r="Q69" s="2"/>
    </row>
    <row r="70" spans="1:17" ht="118.5" customHeight="1" outlineLevel="1" x14ac:dyDescent="0.25">
      <c r="A70" s="2"/>
      <c r="B70" s="29" t="s">
        <v>244</v>
      </c>
      <c r="C70" s="11"/>
      <c r="D70" s="55" t="s">
        <v>91</v>
      </c>
      <c r="E70" s="59" t="s">
        <v>267</v>
      </c>
      <c r="F70" s="59" t="s">
        <v>274</v>
      </c>
      <c r="G70" s="60" t="s">
        <v>275</v>
      </c>
      <c r="H70" s="55" t="s">
        <v>53</v>
      </c>
      <c r="I70" s="11">
        <v>2</v>
      </c>
      <c r="J70" s="11">
        <v>58000</v>
      </c>
      <c r="K70" s="11">
        <f>I70*J70</f>
        <v>116000</v>
      </c>
      <c r="L70" s="61" t="s">
        <v>279</v>
      </c>
      <c r="M70" s="2"/>
      <c r="N70" s="2"/>
      <c r="O70" s="2"/>
      <c r="P70" s="2"/>
      <c r="Q70" s="2"/>
    </row>
    <row r="71" spans="1:17" ht="120" customHeight="1" outlineLevel="1" x14ac:dyDescent="0.25">
      <c r="A71" s="2"/>
      <c r="B71" s="29" t="s">
        <v>250</v>
      </c>
      <c r="C71" s="11"/>
      <c r="D71" s="55" t="s">
        <v>91</v>
      </c>
      <c r="E71" s="59" t="s">
        <v>257</v>
      </c>
      <c r="F71" s="59" t="s">
        <v>258</v>
      </c>
      <c r="G71" s="60" t="s">
        <v>266</v>
      </c>
      <c r="H71" s="55" t="s">
        <v>53</v>
      </c>
      <c r="I71" s="11">
        <v>2</v>
      </c>
      <c r="J71" s="11">
        <v>38260</v>
      </c>
      <c r="K71" s="11">
        <f>I71*J71</f>
        <v>76520</v>
      </c>
      <c r="L71" s="12"/>
      <c r="M71" s="2"/>
      <c r="N71" s="2"/>
      <c r="O71" s="2"/>
      <c r="P71" s="2"/>
      <c r="Q71" s="2"/>
    </row>
    <row r="72" spans="1:17" ht="120" customHeight="1" outlineLevel="1" x14ac:dyDescent="0.25">
      <c r="A72" s="2"/>
      <c r="B72" s="29" t="s">
        <v>259</v>
      </c>
      <c r="C72" s="11"/>
      <c r="D72" s="55" t="s">
        <v>91</v>
      </c>
      <c r="E72" s="59" t="s">
        <v>257</v>
      </c>
      <c r="F72" s="59" t="s">
        <v>260</v>
      </c>
      <c r="G72" s="60" t="s">
        <v>265</v>
      </c>
      <c r="H72" s="55" t="s">
        <v>53</v>
      </c>
      <c r="I72" s="11">
        <v>2</v>
      </c>
      <c r="J72" s="11">
        <v>10079</v>
      </c>
      <c r="K72" s="11">
        <f>I72*J72</f>
        <v>20158</v>
      </c>
      <c r="L72" s="12"/>
      <c r="M72" s="2"/>
      <c r="N72" s="2"/>
      <c r="O72" s="2"/>
      <c r="P72" s="2"/>
      <c r="Q72" s="2"/>
    </row>
    <row r="73" spans="1:17" ht="153" customHeight="1" outlineLevel="1" x14ac:dyDescent="0.25">
      <c r="A73" s="2"/>
      <c r="B73" s="29" t="s">
        <v>245</v>
      </c>
      <c r="C73" s="11"/>
      <c r="D73" s="55" t="s">
        <v>91</v>
      </c>
      <c r="E73" s="59" t="s">
        <v>267</v>
      </c>
      <c r="F73" s="59" t="s">
        <v>271</v>
      </c>
      <c r="G73" s="60" t="s">
        <v>272</v>
      </c>
      <c r="H73" s="55" t="s">
        <v>53</v>
      </c>
      <c r="I73" s="55">
        <v>1</v>
      </c>
      <c r="J73" s="55">
        <v>62667</v>
      </c>
      <c r="K73" s="55">
        <f t="shared" ref="K73" si="15">I73*J73</f>
        <v>62667</v>
      </c>
      <c r="L73" s="61" t="s">
        <v>273</v>
      </c>
      <c r="M73" s="2"/>
      <c r="N73" s="2"/>
      <c r="O73" s="2"/>
      <c r="P73" s="2"/>
      <c r="Q73" s="2"/>
    </row>
    <row r="74" spans="1:17" ht="212.25" customHeight="1" outlineLevel="1" x14ac:dyDescent="0.25">
      <c r="A74" s="2"/>
      <c r="B74" s="6" t="s">
        <v>8</v>
      </c>
      <c r="C74" s="11"/>
      <c r="D74" s="55" t="s">
        <v>91</v>
      </c>
      <c r="E74" s="55" t="s">
        <v>252</v>
      </c>
      <c r="F74" s="55" t="s">
        <v>253</v>
      </c>
      <c r="G74" s="58" t="s">
        <v>254</v>
      </c>
      <c r="H74" s="55" t="s">
        <v>53</v>
      </c>
      <c r="I74" s="55">
        <v>1</v>
      </c>
      <c r="J74" s="55">
        <v>43200</v>
      </c>
      <c r="K74" s="55">
        <f t="shared" ref="K74" si="16">I74*J74</f>
        <v>43200</v>
      </c>
      <c r="L74" s="12"/>
      <c r="M74" s="2"/>
      <c r="N74" s="2"/>
      <c r="O74" s="2"/>
      <c r="P74" s="2"/>
      <c r="Q74" s="2"/>
    </row>
    <row r="75" spans="1:17" ht="132.75" customHeight="1" outlineLevel="1" x14ac:dyDescent="0.25">
      <c r="A75" s="2"/>
      <c r="B75" s="29" t="s">
        <v>246</v>
      </c>
      <c r="C75" s="11"/>
      <c r="D75" s="55" t="s">
        <v>91</v>
      </c>
      <c r="E75" s="55" t="s">
        <v>252</v>
      </c>
      <c r="F75" s="55" t="s">
        <v>255</v>
      </c>
      <c r="G75" s="55" t="s">
        <v>256</v>
      </c>
      <c r="H75" s="55" t="s">
        <v>53</v>
      </c>
      <c r="I75" s="55">
        <v>1</v>
      </c>
      <c r="J75" s="55">
        <v>24800</v>
      </c>
      <c r="K75" s="55">
        <f t="shared" ref="K75" si="17">I75*J75</f>
        <v>24800</v>
      </c>
      <c r="L75" s="12"/>
      <c r="M75" s="2"/>
      <c r="N75" s="2"/>
      <c r="O75" s="2"/>
      <c r="P75" s="2"/>
      <c r="Q75" s="2"/>
    </row>
    <row r="76" spans="1:17" ht="168" customHeight="1" outlineLevel="1" x14ac:dyDescent="0.25">
      <c r="A76" s="2"/>
      <c r="B76" s="29" t="s">
        <v>251</v>
      </c>
      <c r="C76" s="11"/>
      <c r="D76" s="55" t="s">
        <v>91</v>
      </c>
      <c r="E76" s="59" t="s">
        <v>257</v>
      </c>
      <c r="F76" s="55" t="s">
        <v>261</v>
      </c>
      <c r="G76" s="60" t="s">
        <v>264</v>
      </c>
      <c r="H76" s="55" t="s">
        <v>53</v>
      </c>
      <c r="I76" s="55">
        <v>1</v>
      </c>
      <c r="J76" s="55">
        <v>28848</v>
      </c>
      <c r="K76" s="55">
        <f t="shared" ref="K76" si="18">I76*J76</f>
        <v>28848</v>
      </c>
      <c r="L76" s="12"/>
      <c r="M76" s="2"/>
      <c r="N76" s="2"/>
      <c r="O76" s="2"/>
      <c r="P76" s="2"/>
      <c r="Q76" s="2"/>
    </row>
    <row r="77" spans="1:17" ht="190.5" customHeight="1" outlineLevel="1" x14ac:dyDescent="0.25">
      <c r="A77" s="2"/>
      <c r="B77" s="29" t="s">
        <v>247</v>
      </c>
      <c r="C77" s="11"/>
      <c r="D77" s="55" t="s">
        <v>91</v>
      </c>
      <c r="E77" s="59" t="s">
        <v>267</v>
      </c>
      <c r="F77" s="59" t="s">
        <v>268</v>
      </c>
      <c r="G77" s="60" t="s">
        <v>269</v>
      </c>
      <c r="H77" s="55" t="s">
        <v>53</v>
      </c>
      <c r="I77" s="55">
        <v>1</v>
      </c>
      <c r="J77" s="55">
        <v>74386</v>
      </c>
      <c r="K77" s="55">
        <f t="shared" ref="K77:K78" si="19">I77*J77</f>
        <v>74386</v>
      </c>
      <c r="L77" s="61" t="s">
        <v>270</v>
      </c>
      <c r="M77" s="2"/>
      <c r="N77" s="2"/>
      <c r="O77" s="2"/>
      <c r="P77" s="2"/>
      <c r="Q77" s="2"/>
    </row>
    <row r="78" spans="1:17" ht="150.75" customHeight="1" outlineLevel="1" x14ac:dyDescent="0.25">
      <c r="A78" s="2"/>
      <c r="B78" s="29" t="s">
        <v>248</v>
      </c>
      <c r="C78" s="11"/>
      <c r="D78" s="55" t="s">
        <v>91</v>
      </c>
      <c r="E78" s="59" t="s">
        <v>257</v>
      </c>
      <c r="F78" s="55" t="s">
        <v>262</v>
      </c>
      <c r="G78" s="60" t="s">
        <v>263</v>
      </c>
      <c r="H78" s="55" t="s">
        <v>53</v>
      </c>
      <c r="I78" s="55">
        <v>1</v>
      </c>
      <c r="J78" s="55">
        <v>84068</v>
      </c>
      <c r="K78" s="55">
        <f t="shared" si="19"/>
        <v>84068</v>
      </c>
      <c r="L78" s="12"/>
      <c r="M78" s="2"/>
      <c r="N78" s="2"/>
      <c r="O78" s="2"/>
      <c r="P78" s="2"/>
      <c r="Q78" s="2"/>
    </row>
    <row r="79" spans="1:17" ht="234" customHeight="1" outlineLevel="1" x14ac:dyDescent="0.25">
      <c r="A79" s="2"/>
      <c r="B79" s="29" t="s">
        <v>249</v>
      </c>
      <c r="C79" s="11"/>
      <c r="D79" s="55" t="s">
        <v>91</v>
      </c>
      <c r="E79" s="59" t="s">
        <v>276</v>
      </c>
      <c r="F79" s="59" t="s">
        <v>277</v>
      </c>
      <c r="G79" s="59" t="s">
        <v>278</v>
      </c>
      <c r="H79" s="55" t="s">
        <v>53</v>
      </c>
      <c r="I79" s="55">
        <v>1</v>
      </c>
      <c r="J79" s="55">
        <v>42700</v>
      </c>
      <c r="K79" s="55">
        <f t="shared" ref="K79" si="20">I79*J79</f>
        <v>42700</v>
      </c>
      <c r="L79" s="12"/>
      <c r="M79" s="2"/>
      <c r="N79" s="2"/>
      <c r="O79" s="2"/>
      <c r="P79" s="2"/>
      <c r="Q79" s="2"/>
    </row>
    <row r="80" spans="1:17" ht="111" customHeight="1" outlineLevel="1" x14ac:dyDescent="0.25">
      <c r="A80" s="2"/>
      <c r="B80" s="29" t="s">
        <v>250</v>
      </c>
      <c r="C80" s="11"/>
      <c r="D80" s="59" t="s">
        <v>102</v>
      </c>
      <c r="E80" s="59" t="s">
        <v>257</v>
      </c>
      <c r="F80" s="59" t="s">
        <v>258</v>
      </c>
      <c r="G80" s="60" t="s">
        <v>266</v>
      </c>
      <c r="H80" s="55" t="s">
        <v>53</v>
      </c>
      <c r="I80" s="11">
        <v>1</v>
      </c>
      <c r="J80" s="11">
        <v>38260</v>
      </c>
      <c r="K80" s="11">
        <f>I80*J80</f>
        <v>38260</v>
      </c>
      <c r="L80" s="12"/>
      <c r="M80" s="2"/>
      <c r="N80" s="2"/>
      <c r="O80" s="2"/>
      <c r="P80" s="2"/>
      <c r="Q80" s="2"/>
    </row>
    <row r="81" spans="1:17" ht="111.75" customHeight="1" outlineLevel="1" x14ac:dyDescent="0.25">
      <c r="B81" s="29" t="s">
        <v>259</v>
      </c>
      <c r="C81" s="11"/>
      <c r="D81" s="59" t="s">
        <v>102</v>
      </c>
      <c r="E81" s="59" t="s">
        <v>257</v>
      </c>
      <c r="F81" s="59" t="s">
        <v>260</v>
      </c>
      <c r="G81" s="60" t="s">
        <v>265</v>
      </c>
      <c r="H81" s="55" t="s">
        <v>53</v>
      </c>
      <c r="I81" s="11">
        <v>1</v>
      </c>
      <c r="J81" s="11">
        <v>10079</v>
      </c>
      <c r="K81" s="11">
        <f>I81*J81</f>
        <v>10079</v>
      </c>
      <c r="L81" s="12"/>
    </row>
    <row r="82" spans="1:17" ht="151.5" customHeight="1" outlineLevel="1" x14ac:dyDescent="0.25">
      <c r="B82" s="29" t="s">
        <v>245</v>
      </c>
      <c r="C82" s="11"/>
      <c r="D82" s="59" t="s">
        <v>102</v>
      </c>
      <c r="E82" s="59" t="s">
        <v>267</v>
      </c>
      <c r="F82" s="59" t="s">
        <v>271</v>
      </c>
      <c r="G82" s="60" t="s">
        <v>272</v>
      </c>
      <c r="H82" s="55" t="s">
        <v>53</v>
      </c>
      <c r="I82" s="55">
        <v>1</v>
      </c>
      <c r="J82" s="55">
        <v>62667</v>
      </c>
      <c r="K82" s="55">
        <f t="shared" ref="K82:K88" si="21">I82*J82</f>
        <v>62667</v>
      </c>
      <c r="L82" s="61" t="s">
        <v>273</v>
      </c>
    </row>
    <row r="83" spans="1:17" ht="204.75" customHeight="1" outlineLevel="1" x14ac:dyDescent="0.25">
      <c r="B83" s="6" t="s">
        <v>8</v>
      </c>
      <c r="C83" s="11"/>
      <c r="D83" s="59" t="s">
        <v>102</v>
      </c>
      <c r="E83" s="55" t="s">
        <v>252</v>
      </c>
      <c r="F83" s="55" t="s">
        <v>253</v>
      </c>
      <c r="G83" s="58" t="s">
        <v>254</v>
      </c>
      <c r="H83" s="55" t="s">
        <v>53</v>
      </c>
      <c r="I83" s="55">
        <v>1</v>
      </c>
      <c r="J83" s="55">
        <v>43200</v>
      </c>
      <c r="K83" s="55">
        <f t="shared" si="21"/>
        <v>43200</v>
      </c>
      <c r="L83" s="12"/>
    </row>
    <row r="84" spans="1:17" ht="123.75" customHeight="1" outlineLevel="1" x14ac:dyDescent="0.25">
      <c r="B84" s="29" t="s">
        <v>246</v>
      </c>
      <c r="C84" s="11"/>
      <c r="D84" s="59" t="s">
        <v>102</v>
      </c>
      <c r="E84" s="55" t="s">
        <v>252</v>
      </c>
      <c r="F84" s="55" t="s">
        <v>255</v>
      </c>
      <c r="G84" s="55" t="s">
        <v>256</v>
      </c>
      <c r="H84" s="55" t="s">
        <v>53</v>
      </c>
      <c r="I84" s="55">
        <v>1</v>
      </c>
      <c r="J84" s="55">
        <v>24800</v>
      </c>
      <c r="K84" s="55">
        <f t="shared" si="21"/>
        <v>24800</v>
      </c>
      <c r="L84" s="12"/>
    </row>
    <row r="85" spans="1:17" ht="163.5" customHeight="1" outlineLevel="1" x14ac:dyDescent="0.25">
      <c r="B85" s="29" t="s">
        <v>251</v>
      </c>
      <c r="C85" s="11"/>
      <c r="D85" s="59" t="s">
        <v>102</v>
      </c>
      <c r="E85" s="59" t="s">
        <v>257</v>
      </c>
      <c r="F85" s="55" t="s">
        <v>261</v>
      </c>
      <c r="G85" s="60" t="s">
        <v>264</v>
      </c>
      <c r="H85" s="55" t="s">
        <v>53</v>
      </c>
      <c r="I85" s="55">
        <v>1</v>
      </c>
      <c r="J85" s="55">
        <v>28848</v>
      </c>
      <c r="K85" s="55">
        <f t="shared" si="21"/>
        <v>28848</v>
      </c>
      <c r="L85" s="12"/>
    </row>
    <row r="86" spans="1:17" outlineLevel="1" x14ac:dyDescent="0.25">
      <c r="B86" s="29" t="s">
        <v>283</v>
      </c>
      <c r="C86" s="11"/>
      <c r="D86" s="59" t="s">
        <v>102</v>
      </c>
      <c r="E86" s="59" t="s">
        <v>54</v>
      </c>
      <c r="F86" s="59"/>
      <c r="G86" s="60"/>
      <c r="H86" s="55" t="s">
        <v>53</v>
      </c>
      <c r="I86" s="55">
        <v>1</v>
      </c>
      <c r="J86" s="55">
        <v>63000</v>
      </c>
      <c r="K86" s="55">
        <f t="shared" si="21"/>
        <v>63000</v>
      </c>
      <c r="L86" s="61"/>
    </row>
    <row r="87" spans="1:17" ht="288.75" customHeight="1" outlineLevel="1" x14ac:dyDescent="0.25">
      <c r="B87" s="29" t="s">
        <v>282</v>
      </c>
      <c r="C87" s="11"/>
      <c r="D87" s="59" t="s">
        <v>102</v>
      </c>
      <c r="E87" s="59" t="s">
        <v>257</v>
      </c>
      <c r="F87" s="59" t="s">
        <v>280</v>
      </c>
      <c r="G87" s="60" t="s">
        <v>281</v>
      </c>
      <c r="H87" s="55" t="s">
        <v>53</v>
      </c>
      <c r="I87" s="55">
        <v>1</v>
      </c>
      <c r="J87" s="55">
        <v>171108</v>
      </c>
      <c r="K87" s="55">
        <f t="shared" si="21"/>
        <v>171108</v>
      </c>
      <c r="L87" s="12"/>
    </row>
    <row r="88" spans="1:17" ht="240" customHeight="1" outlineLevel="1" x14ac:dyDescent="0.25">
      <c r="B88" s="29" t="s">
        <v>249</v>
      </c>
      <c r="C88" s="11"/>
      <c r="D88" s="59" t="s">
        <v>102</v>
      </c>
      <c r="E88" s="59" t="s">
        <v>276</v>
      </c>
      <c r="F88" s="59" t="s">
        <v>277</v>
      </c>
      <c r="G88" s="59" t="s">
        <v>278</v>
      </c>
      <c r="H88" s="55" t="s">
        <v>53</v>
      </c>
      <c r="I88" s="55">
        <v>1</v>
      </c>
      <c r="J88" s="55">
        <v>42700</v>
      </c>
      <c r="K88" s="55">
        <f t="shared" si="21"/>
        <v>42700</v>
      </c>
      <c r="L88" s="12"/>
    </row>
    <row r="89" spans="1:17" ht="104.25" customHeight="1" outlineLevel="1" thickBot="1" x14ac:dyDescent="0.3">
      <c r="B89" s="29" t="s">
        <v>284</v>
      </c>
      <c r="C89" s="11"/>
      <c r="D89" s="59" t="s">
        <v>102</v>
      </c>
      <c r="E89" s="59" t="s">
        <v>285</v>
      </c>
      <c r="F89" s="59" t="s">
        <v>286</v>
      </c>
      <c r="G89" s="59" t="s">
        <v>287</v>
      </c>
      <c r="H89" s="55" t="s">
        <v>53</v>
      </c>
      <c r="I89" s="55">
        <v>1</v>
      </c>
      <c r="J89" s="55">
        <v>28900</v>
      </c>
      <c r="K89" s="55">
        <f t="shared" ref="K89" si="22">I89*J89</f>
        <v>28900</v>
      </c>
      <c r="L89" s="12"/>
    </row>
    <row r="90" spans="1:17" ht="28.5" customHeight="1" thickBot="1" x14ac:dyDescent="0.3">
      <c r="A90" s="2"/>
      <c r="B90" s="91" t="s">
        <v>165</v>
      </c>
      <c r="C90" s="92"/>
      <c r="D90" s="92"/>
      <c r="E90" s="92"/>
      <c r="F90" s="92"/>
      <c r="G90" s="92"/>
      <c r="H90" s="92"/>
      <c r="I90" s="92"/>
      <c r="J90" s="92"/>
      <c r="K90" s="92"/>
      <c r="L90" s="93"/>
      <c r="M90" s="2"/>
      <c r="N90" s="2"/>
      <c r="O90" s="2"/>
      <c r="Q90" s="2"/>
    </row>
    <row r="91" spans="1:17" ht="72" customHeight="1" outlineLevel="1" x14ac:dyDescent="0.25">
      <c r="A91" s="2"/>
      <c r="B91" s="27" t="s">
        <v>303</v>
      </c>
      <c r="C91" s="13"/>
      <c r="D91" s="13"/>
      <c r="E91" s="69" t="s">
        <v>302</v>
      </c>
      <c r="F91" s="13"/>
      <c r="G91" s="69" t="s">
        <v>297</v>
      </c>
      <c r="H91" s="38" t="s">
        <v>111</v>
      </c>
      <c r="I91" s="38">
        <v>1</v>
      </c>
      <c r="J91" s="38">
        <v>654664</v>
      </c>
      <c r="K91" s="38">
        <f t="shared" ref="K91" si="23">I91*J91</f>
        <v>654664</v>
      </c>
      <c r="L91" s="70" t="s">
        <v>301</v>
      </c>
      <c r="M91" s="2"/>
      <c r="N91" s="2"/>
      <c r="O91" s="2"/>
      <c r="P91" s="2"/>
      <c r="Q91" s="2"/>
    </row>
    <row r="92" spans="1:17" ht="157.5" customHeight="1" outlineLevel="1" x14ac:dyDescent="0.25">
      <c r="A92" s="2"/>
      <c r="B92" s="29" t="s">
        <v>174</v>
      </c>
      <c r="C92" s="15"/>
      <c r="D92" s="15" t="s">
        <v>167</v>
      </c>
      <c r="E92" s="15" t="s">
        <v>179</v>
      </c>
      <c r="F92" s="38" t="s">
        <v>180</v>
      </c>
      <c r="G92" s="39" t="s">
        <v>178</v>
      </c>
      <c r="H92" s="38" t="s">
        <v>111</v>
      </c>
      <c r="I92" s="38">
        <v>1</v>
      </c>
      <c r="J92" s="38">
        <v>51190</v>
      </c>
      <c r="K92" s="38">
        <f t="shared" ref="K92:K103" si="24">I92*J92</f>
        <v>51190</v>
      </c>
      <c r="L92" s="16"/>
      <c r="M92" s="2"/>
      <c r="N92" s="2"/>
      <c r="P92" s="2"/>
      <c r="Q92" s="2"/>
    </row>
    <row r="93" spans="1:17" ht="222.75" customHeight="1" outlineLevel="1" x14ac:dyDescent="0.25">
      <c r="A93" s="2"/>
      <c r="B93" s="6" t="s">
        <v>166</v>
      </c>
      <c r="C93" s="15"/>
      <c r="D93" s="15" t="s">
        <v>167</v>
      </c>
      <c r="E93" s="38" t="s">
        <v>168</v>
      </c>
      <c r="F93" s="38" t="s">
        <v>169</v>
      </c>
      <c r="G93" s="38" t="s">
        <v>170</v>
      </c>
      <c r="H93" s="38" t="s">
        <v>111</v>
      </c>
      <c r="I93" s="38">
        <v>2</v>
      </c>
      <c r="J93" s="38">
        <v>14410</v>
      </c>
      <c r="K93" s="38">
        <f t="shared" si="24"/>
        <v>28820</v>
      </c>
      <c r="L93" s="16"/>
      <c r="M93" s="2"/>
      <c r="N93" s="2"/>
      <c r="O93" s="2"/>
      <c r="P93" s="2"/>
      <c r="Q93" s="2"/>
    </row>
    <row r="94" spans="1:17" ht="138.75" customHeight="1" outlineLevel="1" x14ac:dyDescent="0.25">
      <c r="A94" s="2"/>
      <c r="B94" s="29" t="s">
        <v>174</v>
      </c>
      <c r="C94" s="38"/>
      <c r="D94" s="38" t="s">
        <v>57</v>
      </c>
      <c r="E94" s="38" t="s">
        <v>171</v>
      </c>
      <c r="F94" s="38" t="s">
        <v>172</v>
      </c>
      <c r="G94" s="39" t="s">
        <v>173</v>
      </c>
      <c r="H94" s="38" t="s">
        <v>111</v>
      </c>
      <c r="I94" s="38">
        <v>1</v>
      </c>
      <c r="J94" s="38">
        <v>204220</v>
      </c>
      <c r="K94" s="38">
        <f t="shared" si="24"/>
        <v>204220</v>
      </c>
      <c r="L94" s="16"/>
      <c r="M94" s="2"/>
      <c r="N94" s="2"/>
      <c r="O94" s="2"/>
      <c r="P94" s="2"/>
      <c r="Q94" s="2"/>
    </row>
    <row r="95" spans="1:17" ht="202.5" customHeight="1" outlineLevel="1" x14ac:dyDescent="0.25">
      <c r="B95" s="29" t="s">
        <v>174</v>
      </c>
      <c r="C95" s="15"/>
      <c r="D95" s="38" t="s">
        <v>57</v>
      </c>
      <c r="E95" s="38" t="s">
        <v>176</v>
      </c>
      <c r="F95" s="38" t="s">
        <v>177</v>
      </c>
      <c r="G95" s="38" t="s">
        <v>175</v>
      </c>
      <c r="H95" s="38" t="s">
        <v>111</v>
      </c>
      <c r="I95" s="38">
        <v>2</v>
      </c>
      <c r="J95" s="38">
        <v>29953</v>
      </c>
      <c r="K95" s="38">
        <f t="shared" si="24"/>
        <v>59906</v>
      </c>
      <c r="L95" s="16"/>
    </row>
    <row r="96" spans="1:17" ht="143.25" customHeight="1" outlineLevel="1" x14ac:dyDescent="0.25">
      <c r="B96" s="6" t="s">
        <v>184</v>
      </c>
      <c r="C96" s="15"/>
      <c r="D96" s="15" t="s">
        <v>62</v>
      </c>
      <c r="E96" s="15" t="s">
        <v>185</v>
      </c>
      <c r="F96" s="15"/>
      <c r="G96" s="15" t="s">
        <v>186</v>
      </c>
      <c r="H96" s="15" t="s">
        <v>111</v>
      </c>
      <c r="I96" s="15">
        <v>1</v>
      </c>
      <c r="J96" s="38">
        <v>75888</v>
      </c>
      <c r="K96" s="38">
        <f t="shared" si="24"/>
        <v>75888</v>
      </c>
      <c r="L96" s="16"/>
    </row>
    <row r="97" spans="1:17" ht="126.75" customHeight="1" outlineLevel="1" x14ac:dyDescent="0.25">
      <c r="B97" s="6" t="s">
        <v>184</v>
      </c>
      <c r="C97" s="15"/>
      <c r="D97" s="15" t="s">
        <v>73</v>
      </c>
      <c r="E97" s="15" t="s">
        <v>187</v>
      </c>
      <c r="F97" s="15" t="s">
        <v>188</v>
      </c>
      <c r="G97" s="42" t="s">
        <v>189</v>
      </c>
      <c r="H97" s="15" t="s">
        <v>111</v>
      </c>
      <c r="I97" s="15">
        <v>1</v>
      </c>
      <c r="J97" s="38">
        <v>71040</v>
      </c>
      <c r="K97" s="38">
        <f t="shared" si="24"/>
        <v>71040</v>
      </c>
      <c r="L97" s="16"/>
    </row>
    <row r="98" spans="1:17" ht="207" customHeight="1" outlineLevel="1" x14ac:dyDescent="0.25">
      <c r="B98" s="29" t="s">
        <v>314</v>
      </c>
      <c r="C98" s="15"/>
      <c r="D98" s="15" t="s">
        <v>73</v>
      </c>
      <c r="E98" s="74" t="s">
        <v>126</v>
      </c>
      <c r="F98" s="15"/>
      <c r="G98" s="75" t="s">
        <v>315</v>
      </c>
      <c r="H98" s="15" t="s">
        <v>111</v>
      </c>
      <c r="I98" s="15">
        <v>1</v>
      </c>
      <c r="J98" s="38">
        <v>52000</v>
      </c>
      <c r="K98" s="38">
        <f t="shared" ref="K98" si="25">I98*J98</f>
        <v>52000</v>
      </c>
      <c r="L98" s="16"/>
    </row>
    <row r="99" spans="1:17" ht="124.5" customHeight="1" outlineLevel="1" x14ac:dyDescent="0.25">
      <c r="B99" s="6" t="s">
        <v>184</v>
      </c>
      <c r="C99" s="15"/>
      <c r="D99" s="43" t="s">
        <v>78</v>
      </c>
      <c r="E99" s="15" t="s">
        <v>187</v>
      </c>
      <c r="F99" s="43" t="s">
        <v>191</v>
      </c>
      <c r="G99" s="42" t="s">
        <v>190</v>
      </c>
      <c r="H99" s="15" t="s">
        <v>111</v>
      </c>
      <c r="I99" s="15">
        <v>1</v>
      </c>
      <c r="J99" s="38">
        <v>79200</v>
      </c>
      <c r="K99" s="38">
        <f t="shared" si="24"/>
        <v>79200</v>
      </c>
      <c r="L99" s="16"/>
    </row>
    <row r="100" spans="1:17" ht="175.5" customHeight="1" outlineLevel="1" x14ac:dyDescent="0.25">
      <c r="B100" s="29" t="s">
        <v>166</v>
      </c>
      <c r="C100" s="15"/>
      <c r="D100" s="43" t="s">
        <v>78</v>
      </c>
      <c r="E100" s="15" t="s">
        <v>187</v>
      </c>
      <c r="F100" s="43" t="s">
        <v>192</v>
      </c>
      <c r="G100" s="44" t="s">
        <v>193</v>
      </c>
      <c r="H100" s="15" t="s">
        <v>111</v>
      </c>
      <c r="I100" s="15">
        <v>2</v>
      </c>
      <c r="J100" s="38">
        <v>19200</v>
      </c>
      <c r="K100" s="38">
        <f t="shared" si="24"/>
        <v>38400</v>
      </c>
      <c r="L100" s="16"/>
    </row>
    <row r="101" spans="1:17" ht="195" customHeight="1" outlineLevel="1" x14ac:dyDescent="0.25">
      <c r="B101" s="6" t="s">
        <v>184</v>
      </c>
      <c r="C101" s="15"/>
      <c r="D101" s="43" t="s">
        <v>91</v>
      </c>
      <c r="E101" s="15" t="s">
        <v>187</v>
      </c>
      <c r="F101" s="43" t="s">
        <v>194</v>
      </c>
      <c r="G101" s="44" t="s">
        <v>195</v>
      </c>
      <c r="H101" s="15" t="s">
        <v>111</v>
      </c>
      <c r="I101" s="15">
        <v>1</v>
      </c>
      <c r="J101" s="38">
        <v>48960</v>
      </c>
      <c r="K101" s="38">
        <f t="shared" si="24"/>
        <v>48960</v>
      </c>
      <c r="L101" s="16"/>
    </row>
    <row r="102" spans="1:17" ht="195" customHeight="1" outlineLevel="1" x14ac:dyDescent="0.25">
      <c r="B102" s="29" t="s">
        <v>166</v>
      </c>
      <c r="C102" s="13"/>
      <c r="D102" s="43" t="s">
        <v>91</v>
      </c>
      <c r="E102" s="13" t="s">
        <v>196</v>
      </c>
      <c r="F102" s="45" t="s">
        <v>197</v>
      </c>
      <c r="G102" s="46" t="s">
        <v>198</v>
      </c>
      <c r="H102" s="15" t="s">
        <v>111</v>
      </c>
      <c r="I102" s="15">
        <v>2</v>
      </c>
      <c r="J102" s="38">
        <v>11800</v>
      </c>
      <c r="K102" s="38">
        <f t="shared" si="24"/>
        <v>23600</v>
      </c>
      <c r="L102" s="14"/>
    </row>
    <row r="103" spans="1:17" ht="195" customHeight="1" outlineLevel="1" thickBot="1" x14ac:dyDescent="0.3">
      <c r="B103" s="29" t="s">
        <v>166</v>
      </c>
      <c r="C103" s="15"/>
      <c r="D103" s="43" t="s">
        <v>102</v>
      </c>
      <c r="E103" s="43" t="s">
        <v>199</v>
      </c>
      <c r="F103" s="43" t="s">
        <v>200</v>
      </c>
      <c r="G103" s="44" t="s">
        <v>201</v>
      </c>
      <c r="H103" s="15" t="s">
        <v>111</v>
      </c>
      <c r="I103" s="15">
        <v>2</v>
      </c>
      <c r="J103" s="38">
        <v>33900</v>
      </c>
      <c r="K103" s="38">
        <f t="shared" si="24"/>
        <v>67800</v>
      </c>
      <c r="L103" s="16"/>
    </row>
    <row r="104" spans="1:17" ht="28.5" customHeight="1" thickBot="1" x14ac:dyDescent="0.3">
      <c r="A104" s="2"/>
      <c r="B104" s="91" t="s">
        <v>9</v>
      </c>
      <c r="C104" s="92"/>
      <c r="D104" s="92"/>
      <c r="E104" s="92"/>
      <c r="F104" s="92"/>
      <c r="G104" s="92"/>
      <c r="H104" s="92"/>
      <c r="I104" s="92"/>
      <c r="J104" s="92"/>
      <c r="K104" s="92"/>
      <c r="L104" s="93"/>
      <c r="M104" s="2"/>
      <c r="N104" s="2"/>
      <c r="O104" s="2"/>
      <c r="P104" s="2"/>
      <c r="Q104" s="2"/>
    </row>
    <row r="105" spans="1:17" ht="108.75" customHeight="1" outlineLevel="1" x14ac:dyDescent="0.25">
      <c r="A105" s="2"/>
      <c r="B105" s="6" t="s">
        <v>18</v>
      </c>
      <c r="C105" s="17"/>
      <c r="D105" s="17" t="s">
        <v>37</v>
      </c>
      <c r="E105" s="17" t="s">
        <v>19</v>
      </c>
      <c r="F105" s="20" t="s">
        <v>20</v>
      </c>
      <c r="G105" s="21" t="s">
        <v>21</v>
      </c>
      <c r="H105" s="65" t="s">
        <v>111</v>
      </c>
      <c r="I105" s="21">
        <v>1</v>
      </c>
      <c r="J105" s="21">
        <v>55000</v>
      </c>
      <c r="K105" s="21">
        <f>I105*J105</f>
        <v>55000</v>
      </c>
      <c r="L105" s="19"/>
      <c r="M105" s="2"/>
      <c r="N105" s="2"/>
      <c r="O105" s="2"/>
      <c r="P105" s="2"/>
      <c r="Q105" s="2"/>
    </row>
    <row r="106" spans="1:17" ht="108.75" customHeight="1" outlineLevel="1" x14ac:dyDescent="0.25">
      <c r="A106" s="2"/>
      <c r="B106" s="6" t="s">
        <v>11</v>
      </c>
      <c r="C106" s="17"/>
      <c r="D106" s="17" t="s">
        <v>37</v>
      </c>
      <c r="E106" s="17" t="s">
        <v>13</v>
      </c>
      <c r="F106" s="17" t="s">
        <v>15</v>
      </c>
      <c r="G106" s="20" t="s">
        <v>16</v>
      </c>
      <c r="H106" s="37" t="s">
        <v>111</v>
      </c>
      <c r="I106" s="21">
        <v>1</v>
      </c>
      <c r="J106" s="21">
        <v>112800</v>
      </c>
      <c r="K106" s="21">
        <f>I106*J106</f>
        <v>112800</v>
      </c>
      <c r="L106" s="19"/>
      <c r="M106" s="2"/>
      <c r="N106" s="2"/>
      <c r="O106" s="2"/>
      <c r="P106" s="2"/>
      <c r="Q106" s="2"/>
    </row>
    <row r="107" spans="1:17" ht="155.25" customHeight="1" outlineLevel="1" x14ac:dyDescent="0.25">
      <c r="A107" s="2"/>
      <c r="B107" s="6" t="s">
        <v>12</v>
      </c>
      <c r="C107" s="17"/>
      <c r="D107" s="17" t="s">
        <v>37</v>
      </c>
      <c r="E107" s="36" t="s">
        <v>110</v>
      </c>
      <c r="F107" s="17">
        <v>5247251</v>
      </c>
      <c r="G107" s="36" t="s">
        <v>112</v>
      </c>
      <c r="H107" s="37" t="s">
        <v>111</v>
      </c>
      <c r="I107" s="17">
        <v>1</v>
      </c>
      <c r="J107" s="18">
        <v>33716</v>
      </c>
      <c r="K107" s="21">
        <f>I107*J107</f>
        <v>33716</v>
      </c>
      <c r="L107" s="19"/>
      <c r="M107" s="2"/>
      <c r="N107" s="2"/>
      <c r="O107" s="2"/>
      <c r="P107" s="2"/>
      <c r="Q107" s="2"/>
    </row>
    <row r="108" spans="1:17" ht="105" customHeight="1" outlineLevel="1" x14ac:dyDescent="0.25">
      <c r="A108" s="2"/>
      <c r="B108" s="29" t="s">
        <v>114</v>
      </c>
      <c r="C108" s="17"/>
      <c r="D108" s="17" t="s">
        <v>37</v>
      </c>
      <c r="E108" s="36" t="s">
        <v>115</v>
      </c>
      <c r="F108" s="36" t="s">
        <v>116</v>
      </c>
      <c r="G108" s="36" t="s">
        <v>113</v>
      </c>
      <c r="H108" s="36" t="s">
        <v>111</v>
      </c>
      <c r="I108" s="17">
        <v>5</v>
      </c>
      <c r="J108" s="18">
        <v>314</v>
      </c>
      <c r="K108" s="21">
        <f t="shared" ref="K108:K129" si="26">I108*J108</f>
        <v>1570</v>
      </c>
      <c r="L108" s="19"/>
      <c r="M108" s="2"/>
      <c r="N108" s="2"/>
      <c r="O108" s="2"/>
      <c r="P108" s="2"/>
      <c r="Q108" s="2"/>
    </row>
    <row r="109" spans="1:17" ht="173.25" customHeight="1" outlineLevel="1" x14ac:dyDescent="0.25">
      <c r="A109" s="2"/>
      <c r="B109" s="29" t="s">
        <v>117</v>
      </c>
      <c r="C109" s="17"/>
      <c r="D109" s="36" t="s">
        <v>57</v>
      </c>
      <c r="E109" s="36" t="s">
        <v>122</v>
      </c>
      <c r="F109" s="36" t="s">
        <v>121</v>
      </c>
      <c r="G109" s="37" t="s">
        <v>120</v>
      </c>
      <c r="H109" s="36" t="s">
        <v>111</v>
      </c>
      <c r="I109" s="17">
        <v>1</v>
      </c>
      <c r="J109" s="18">
        <v>194705</v>
      </c>
      <c r="K109" s="21">
        <f t="shared" ref="K109" si="27">I109*J109</f>
        <v>194705</v>
      </c>
      <c r="L109" s="19"/>
      <c r="M109" s="2"/>
      <c r="N109" s="2"/>
      <c r="O109" s="2"/>
      <c r="P109" s="2"/>
      <c r="Q109" s="2"/>
    </row>
    <row r="110" spans="1:17" ht="176.25" customHeight="1" outlineLevel="1" x14ac:dyDescent="0.25">
      <c r="A110" s="2"/>
      <c r="B110" s="29" t="s">
        <v>118</v>
      </c>
      <c r="C110" s="17"/>
      <c r="D110" s="36" t="s">
        <v>57</v>
      </c>
      <c r="E110" s="36" t="s">
        <v>126</v>
      </c>
      <c r="F110" s="36" t="s">
        <v>127</v>
      </c>
      <c r="G110" s="36" t="s">
        <v>125</v>
      </c>
      <c r="H110" s="36" t="s">
        <v>111</v>
      </c>
      <c r="I110" s="17">
        <v>6</v>
      </c>
      <c r="J110" s="18">
        <v>44880</v>
      </c>
      <c r="K110" s="21">
        <f t="shared" si="26"/>
        <v>269280</v>
      </c>
      <c r="L110" s="19"/>
      <c r="M110" s="2"/>
      <c r="N110" s="2"/>
      <c r="O110" s="2"/>
      <c r="P110" s="2"/>
      <c r="Q110" s="2"/>
    </row>
    <row r="111" spans="1:17" ht="215.25" customHeight="1" outlineLevel="1" x14ac:dyDescent="0.25">
      <c r="A111" s="2"/>
      <c r="B111" s="29" t="s">
        <v>119</v>
      </c>
      <c r="C111" s="17"/>
      <c r="D111" s="36" t="s">
        <v>57</v>
      </c>
      <c r="E111" s="36" t="s">
        <v>13</v>
      </c>
      <c r="F111" s="36" t="s">
        <v>123</v>
      </c>
      <c r="G111" s="37" t="s">
        <v>124</v>
      </c>
      <c r="H111" s="36" t="s">
        <v>111</v>
      </c>
      <c r="I111" s="17">
        <v>2</v>
      </c>
      <c r="J111" s="18">
        <v>62400</v>
      </c>
      <c r="K111" s="21">
        <f t="shared" ref="K111" si="28">I111*J111</f>
        <v>124800</v>
      </c>
      <c r="L111" s="19"/>
      <c r="M111" s="2"/>
      <c r="N111" s="2"/>
      <c r="O111" s="2"/>
      <c r="P111" s="2"/>
      <c r="Q111" s="2"/>
    </row>
    <row r="112" spans="1:17" ht="133.5" customHeight="1" outlineLevel="1" x14ac:dyDescent="0.25">
      <c r="A112" s="2"/>
      <c r="B112" s="29" t="s">
        <v>128</v>
      </c>
      <c r="C112" s="17"/>
      <c r="D112" s="36" t="s">
        <v>62</v>
      </c>
      <c r="E112" s="64" t="s">
        <v>310</v>
      </c>
      <c r="F112" s="64" t="s">
        <v>311</v>
      </c>
      <c r="G112" s="65" t="s">
        <v>312</v>
      </c>
      <c r="H112" s="36" t="s">
        <v>111</v>
      </c>
      <c r="I112" s="17">
        <v>1</v>
      </c>
      <c r="J112" s="18">
        <v>407024</v>
      </c>
      <c r="K112" s="21">
        <f t="shared" ref="K112:K115" si="29">I112*J112</f>
        <v>407024</v>
      </c>
      <c r="L112" s="73" t="s">
        <v>313</v>
      </c>
      <c r="M112" s="2"/>
      <c r="N112" s="2"/>
      <c r="O112" s="2"/>
      <c r="P112" s="2"/>
      <c r="Q112" s="2"/>
    </row>
    <row r="113" spans="1:17" ht="215.25" customHeight="1" outlineLevel="1" x14ac:dyDescent="0.25">
      <c r="A113" s="2"/>
      <c r="B113" s="29" t="s">
        <v>129</v>
      </c>
      <c r="C113" s="17"/>
      <c r="D113" s="36" t="s">
        <v>62</v>
      </c>
      <c r="E113" s="36" t="s">
        <v>19</v>
      </c>
      <c r="F113" s="36" t="s">
        <v>133</v>
      </c>
      <c r="G113" s="37" t="s">
        <v>134</v>
      </c>
      <c r="H113" s="36" t="s">
        <v>111</v>
      </c>
      <c r="I113" s="17">
        <v>1</v>
      </c>
      <c r="J113" s="18">
        <v>72000</v>
      </c>
      <c r="K113" s="21">
        <f t="shared" si="29"/>
        <v>72000</v>
      </c>
      <c r="L113" s="19"/>
      <c r="M113" s="2"/>
      <c r="N113" s="2"/>
      <c r="O113" s="2"/>
      <c r="P113" s="2"/>
      <c r="Q113" s="2"/>
    </row>
    <row r="114" spans="1:17" ht="215.25" customHeight="1" outlineLevel="1" x14ac:dyDescent="0.25">
      <c r="A114" s="2"/>
      <c r="B114" s="29" t="s">
        <v>181</v>
      </c>
      <c r="C114" s="17"/>
      <c r="D114" s="40" t="s">
        <v>62</v>
      </c>
      <c r="E114" s="40" t="s">
        <v>54</v>
      </c>
      <c r="F114" s="36"/>
      <c r="G114" s="41" t="s">
        <v>182</v>
      </c>
      <c r="H114" s="40" t="s">
        <v>111</v>
      </c>
      <c r="I114" s="17">
        <v>1</v>
      </c>
      <c r="J114" s="18">
        <v>120000</v>
      </c>
      <c r="K114" s="21">
        <f>I114*J114</f>
        <v>120000</v>
      </c>
      <c r="L114" s="19" t="s">
        <v>183</v>
      </c>
      <c r="M114" s="2"/>
      <c r="N114" s="2"/>
      <c r="O114" s="2"/>
      <c r="P114" s="2"/>
      <c r="Q114" s="2"/>
    </row>
    <row r="115" spans="1:17" ht="201.75" customHeight="1" outlineLevel="1" x14ac:dyDescent="0.25">
      <c r="A115" s="2"/>
      <c r="B115" s="29" t="s">
        <v>131</v>
      </c>
      <c r="C115" s="36"/>
      <c r="D115" s="36" t="s">
        <v>62</v>
      </c>
      <c r="E115" s="36" t="s">
        <v>13</v>
      </c>
      <c r="F115" s="36" t="s">
        <v>136</v>
      </c>
      <c r="G115" s="37" t="s">
        <v>135</v>
      </c>
      <c r="H115" s="36" t="s">
        <v>111</v>
      </c>
      <c r="I115" s="17">
        <v>2</v>
      </c>
      <c r="J115" s="18">
        <v>61200</v>
      </c>
      <c r="K115" s="21">
        <f t="shared" si="29"/>
        <v>122400</v>
      </c>
      <c r="L115" s="19"/>
      <c r="M115" s="2"/>
      <c r="N115" s="2"/>
      <c r="O115" s="2"/>
      <c r="P115" s="2"/>
      <c r="Q115" s="2"/>
    </row>
    <row r="116" spans="1:17" ht="129.75" customHeight="1" outlineLevel="1" x14ac:dyDescent="0.25">
      <c r="A116" s="2"/>
      <c r="B116" s="29" t="s">
        <v>139</v>
      </c>
      <c r="C116" s="17"/>
      <c r="D116" s="36" t="s">
        <v>71</v>
      </c>
      <c r="E116" s="36" t="s">
        <v>146</v>
      </c>
      <c r="F116" s="37" t="s">
        <v>147</v>
      </c>
      <c r="G116" s="36" t="s">
        <v>148</v>
      </c>
      <c r="H116" s="36" t="s">
        <v>111</v>
      </c>
      <c r="I116" s="17">
        <v>1</v>
      </c>
      <c r="J116" s="18">
        <v>43100</v>
      </c>
      <c r="K116" s="21">
        <f t="shared" ref="K116:K118" si="30">I116*J116</f>
        <v>43100</v>
      </c>
      <c r="L116" s="19"/>
      <c r="M116" s="2"/>
      <c r="N116" s="2"/>
      <c r="O116" s="2"/>
      <c r="P116" s="2"/>
      <c r="Q116" s="2"/>
    </row>
    <row r="117" spans="1:17" ht="239.25" customHeight="1" outlineLevel="1" x14ac:dyDescent="0.25">
      <c r="A117" s="2"/>
      <c r="B117" s="29" t="s">
        <v>95</v>
      </c>
      <c r="C117" s="17"/>
      <c r="D117" s="36" t="s">
        <v>71</v>
      </c>
      <c r="E117" s="64" t="s">
        <v>293</v>
      </c>
      <c r="F117" s="65" t="s">
        <v>292</v>
      </c>
      <c r="G117" s="64" t="s">
        <v>291</v>
      </c>
      <c r="H117" s="36" t="s">
        <v>111</v>
      </c>
      <c r="I117" s="17">
        <v>1</v>
      </c>
      <c r="J117" s="18">
        <v>25000</v>
      </c>
      <c r="K117" s="21">
        <f t="shared" ref="K117" si="31">I117*J117</f>
        <v>25000</v>
      </c>
      <c r="L117" s="19"/>
      <c r="M117" s="2"/>
      <c r="N117" s="2"/>
      <c r="O117" s="2"/>
      <c r="P117" s="2"/>
      <c r="Q117" s="2"/>
    </row>
    <row r="118" spans="1:17" ht="212.25" customHeight="1" outlineLevel="1" x14ac:dyDescent="0.25">
      <c r="A118" s="2"/>
      <c r="B118" s="29" t="s">
        <v>137</v>
      </c>
      <c r="C118" s="17"/>
      <c r="D118" s="36" t="s">
        <v>73</v>
      </c>
      <c r="E118" s="36" t="s">
        <v>149</v>
      </c>
      <c r="F118" s="36" t="s">
        <v>150</v>
      </c>
      <c r="G118" s="36" t="s">
        <v>151</v>
      </c>
      <c r="H118" s="36" t="s">
        <v>111</v>
      </c>
      <c r="I118" s="17">
        <v>1</v>
      </c>
      <c r="J118" s="18">
        <v>181324</v>
      </c>
      <c r="K118" s="21">
        <f t="shared" si="30"/>
        <v>181324</v>
      </c>
      <c r="L118" s="19"/>
      <c r="M118" s="2"/>
      <c r="N118" s="2"/>
      <c r="O118" s="2"/>
      <c r="P118" s="2"/>
      <c r="Q118" s="2"/>
    </row>
    <row r="119" spans="1:17" ht="156.75" customHeight="1" outlineLevel="1" x14ac:dyDescent="0.25">
      <c r="A119" s="2"/>
      <c r="B119" s="29" t="s">
        <v>128</v>
      </c>
      <c r="C119" s="17"/>
      <c r="D119" s="36" t="s">
        <v>73</v>
      </c>
      <c r="E119" s="36" t="s">
        <v>13</v>
      </c>
      <c r="F119" s="36" t="s">
        <v>140</v>
      </c>
      <c r="G119" s="85" t="s">
        <v>141</v>
      </c>
      <c r="H119" s="36" t="s">
        <v>111</v>
      </c>
      <c r="I119" s="17">
        <v>1</v>
      </c>
      <c r="J119" s="18">
        <v>155400</v>
      </c>
      <c r="K119" s="21">
        <f t="shared" ref="K119:K120" si="32">I119*J119</f>
        <v>155400</v>
      </c>
      <c r="L119" s="19"/>
      <c r="M119" s="2"/>
      <c r="N119" s="2"/>
      <c r="O119" s="2"/>
      <c r="P119" s="2"/>
      <c r="Q119" s="2"/>
    </row>
    <row r="120" spans="1:17" ht="205.5" customHeight="1" outlineLevel="1" x14ac:dyDescent="0.25">
      <c r="A120" s="2"/>
      <c r="B120" s="29" t="s">
        <v>130</v>
      </c>
      <c r="C120" s="17"/>
      <c r="D120" s="36" t="s">
        <v>73</v>
      </c>
      <c r="E120" s="36" t="s">
        <v>13</v>
      </c>
      <c r="F120" s="36" t="s">
        <v>144</v>
      </c>
      <c r="G120" s="37" t="s">
        <v>145</v>
      </c>
      <c r="H120" s="36" t="s">
        <v>111</v>
      </c>
      <c r="I120" s="17">
        <v>1</v>
      </c>
      <c r="J120" s="18">
        <v>180480</v>
      </c>
      <c r="K120" s="21">
        <f t="shared" si="32"/>
        <v>180480</v>
      </c>
      <c r="L120" s="19"/>
      <c r="M120" s="2"/>
      <c r="N120" s="2"/>
      <c r="O120" s="2"/>
      <c r="P120" s="2"/>
      <c r="Q120" s="2"/>
    </row>
    <row r="121" spans="1:17" ht="215.25" customHeight="1" outlineLevel="1" x14ac:dyDescent="0.25">
      <c r="A121" s="2"/>
      <c r="B121" s="29" t="s">
        <v>138</v>
      </c>
      <c r="C121" s="17"/>
      <c r="D121" s="36" t="s">
        <v>73</v>
      </c>
      <c r="E121" s="36" t="s">
        <v>13</v>
      </c>
      <c r="F121" s="36" t="s">
        <v>142</v>
      </c>
      <c r="G121" s="37" t="s">
        <v>143</v>
      </c>
      <c r="H121" s="36" t="s">
        <v>111</v>
      </c>
      <c r="I121" s="17">
        <v>1</v>
      </c>
      <c r="J121" s="18">
        <v>22400</v>
      </c>
      <c r="K121" s="21">
        <f t="shared" ref="K121:K122" si="33">I121*J121</f>
        <v>22400</v>
      </c>
      <c r="L121" s="19"/>
      <c r="M121" s="2"/>
      <c r="N121" s="2"/>
      <c r="O121" s="2"/>
      <c r="P121" s="2"/>
      <c r="Q121" s="2"/>
    </row>
    <row r="122" spans="1:17" ht="247.5" customHeight="1" outlineLevel="1" x14ac:dyDescent="0.25">
      <c r="A122" s="2"/>
      <c r="B122" s="29" t="s">
        <v>152</v>
      </c>
      <c r="C122" s="17"/>
      <c r="D122" s="36" t="s">
        <v>78</v>
      </c>
      <c r="E122" s="36" t="s">
        <v>126</v>
      </c>
      <c r="F122" s="36" t="s">
        <v>154</v>
      </c>
      <c r="G122" s="37" t="s">
        <v>155</v>
      </c>
      <c r="H122" s="36" t="s">
        <v>111</v>
      </c>
      <c r="I122" s="17">
        <v>1</v>
      </c>
      <c r="J122" s="18">
        <v>245700</v>
      </c>
      <c r="K122" s="21">
        <f t="shared" si="33"/>
        <v>245700</v>
      </c>
      <c r="L122" s="19"/>
      <c r="M122" s="2"/>
      <c r="N122" s="2"/>
      <c r="O122" s="2"/>
      <c r="P122" s="2"/>
      <c r="Q122" s="2"/>
    </row>
    <row r="123" spans="1:17" ht="196.5" customHeight="1" outlineLevel="1" x14ac:dyDescent="0.25">
      <c r="A123" s="2"/>
      <c r="B123" s="29" t="s">
        <v>139</v>
      </c>
      <c r="C123" s="17"/>
      <c r="D123" s="36" t="s">
        <v>78</v>
      </c>
      <c r="E123" s="36" t="s">
        <v>126</v>
      </c>
      <c r="F123" s="36" t="s">
        <v>158</v>
      </c>
      <c r="G123" s="37" t="s">
        <v>159</v>
      </c>
      <c r="H123" s="36" t="s">
        <v>111</v>
      </c>
      <c r="I123" s="17">
        <v>1</v>
      </c>
      <c r="J123" s="18">
        <v>51480</v>
      </c>
      <c r="K123" s="21">
        <f t="shared" ref="K123" si="34">I123*J123</f>
        <v>51480</v>
      </c>
      <c r="L123" s="19"/>
      <c r="M123" s="2"/>
      <c r="N123" s="2"/>
      <c r="O123" s="2"/>
      <c r="P123" s="2"/>
      <c r="Q123" s="2"/>
    </row>
    <row r="124" spans="1:17" ht="215.25" customHeight="1" outlineLevel="1" x14ac:dyDescent="0.25">
      <c r="A124" s="2"/>
      <c r="B124" s="29" t="s">
        <v>153</v>
      </c>
      <c r="C124" s="17"/>
      <c r="D124" s="36" t="s">
        <v>78</v>
      </c>
      <c r="E124" s="36" t="s">
        <v>13</v>
      </c>
      <c r="F124" s="36" t="s">
        <v>157</v>
      </c>
      <c r="G124" s="37" t="s">
        <v>156</v>
      </c>
      <c r="H124" s="36" t="s">
        <v>111</v>
      </c>
      <c r="I124" s="17">
        <v>2</v>
      </c>
      <c r="J124" s="18">
        <v>87360</v>
      </c>
      <c r="K124" s="21">
        <f t="shared" ref="K124" si="35">I124*J124</f>
        <v>174720</v>
      </c>
      <c r="L124" s="19"/>
      <c r="M124" s="2"/>
      <c r="N124" s="2"/>
      <c r="O124" s="2"/>
      <c r="P124" s="2"/>
      <c r="Q124" s="2"/>
    </row>
    <row r="125" spans="1:17" ht="147.75" customHeight="1" outlineLevel="1" x14ac:dyDescent="0.25">
      <c r="A125" s="2"/>
      <c r="B125" s="29" t="s">
        <v>160</v>
      </c>
      <c r="C125" s="17"/>
      <c r="D125" s="36" t="s">
        <v>85</v>
      </c>
      <c r="E125" s="36" t="s">
        <v>13</v>
      </c>
      <c r="F125" s="36" t="s">
        <v>161</v>
      </c>
      <c r="G125" s="37" t="s">
        <v>162</v>
      </c>
      <c r="H125" s="36" t="s">
        <v>111</v>
      </c>
      <c r="I125" s="17">
        <v>1</v>
      </c>
      <c r="J125" s="18">
        <v>135600</v>
      </c>
      <c r="K125" s="21">
        <f t="shared" ref="K125" si="36">I125*J125</f>
        <v>135600</v>
      </c>
      <c r="L125" s="19"/>
      <c r="M125" s="2"/>
      <c r="N125" s="2"/>
      <c r="O125" s="2"/>
      <c r="P125" s="2"/>
      <c r="Q125" s="2"/>
    </row>
    <row r="126" spans="1:17" ht="215.25" customHeight="1" outlineLevel="1" thickBot="1" x14ac:dyDescent="0.3">
      <c r="A126" s="2"/>
      <c r="B126" s="29" t="s">
        <v>132</v>
      </c>
      <c r="C126" s="17"/>
      <c r="D126" s="36" t="s">
        <v>85</v>
      </c>
      <c r="E126" s="36" t="s">
        <v>13</v>
      </c>
      <c r="F126" s="36" t="s">
        <v>163</v>
      </c>
      <c r="G126" s="37" t="s">
        <v>164</v>
      </c>
      <c r="H126" s="36" t="s">
        <v>111</v>
      </c>
      <c r="I126" s="17">
        <v>1</v>
      </c>
      <c r="J126" s="18">
        <v>19200</v>
      </c>
      <c r="K126" s="21">
        <f t="shared" ref="K126" si="37">I126*J126</f>
        <v>19200</v>
      </c>
      <c r="L126" s="19"/>
      <c r="M126" s="2"/>
      <c r="N126" s="2"/>
      <c r="O126" s="2"/>
      <c r="P126" s="2"/>
      <c r="Q126" s="2"/>
    </row>
    <row r="127" spans="1:17" ht="28.5" customHeight="1" thickBot="1" x14ac:dyDescent="0.3">
      <c r="A127" s="2"/>
      <c r="B127" s="94" t="s">
        <v>305</v>
      </c>
      <c r="C127" s="92"/>
      <c r="D127" s="92"/>
      <c r="E127" s="92"/>
      <c r="F127" s="92"/>
      <c r="G127" s="92"/>
      <c r="H127" s="92"/>
      <c r="I127" s="92"/>
      <c r="J127" s="92"/>
      <c r="K127" s="92"/>
      <c r="L127" s="93"/>
      <c r="M127" s="2"/>
      <c r="N127" s="2"/>
      <c r="O127" s="2"/>
      <c r="P127" s="2"/>
      <c r="Q127" s="2"/>
    </row>
    <row r="128" spans="1:17" ht="244.5" customHeight="1" outlineLevel="1" x14ac:dyDescent="0.25">
      <c r="A128" s="2"/>
      <c r="B128" s="29" t="s">
        <v>229</v>
      </c>
      <c r="C128" s="17"/>
      <c r="D128" s="50" t="s">
        <v>230</v>
      </c>
      <c r="E128" s="50" t="s">
        <v>231</v>
      </c>
      <c r="F128" s="17"/>
      <c r="G128" s="17" t="s">
        <v>297</v>
      </c>
      <c r="H128" s="36" t="s">
        <v>111</v>
      </c>
      <c r="I128" s="17">
        <v>1</v>
      </c>
      <c r="J128" s="18">
        <v>425658</v>
      </c>
      <c r="K128" s="21">
        <f t="shared" si="26"/>
        <v>425658</v>
      </c>
      <c r="L128" s="51" t="s">
        <v>232</v>
      </c>
      <c r="M128" s="2"/>
      <c r="N128" s="2"/>
      <c r="O128" s="2"/>
      <c r="P128" s="2"/>
      <c r="Q128" s="2"/>
    </row>
    <row r="129" spans="1:17" ht="222.75" customHeight="1" outlineLevel="1" thickBot="1" x14ac:dyDescent="0.3">
      <c r="A129" s="2"/>
      <c r="B129" s="29" t="s">
        <v>238</v>
      </c>
      <c r="C129" s="17"/>
      <c r="D129" s="50" t="s">
        <v>85</v>
      </c>
      <c r="E129" s="17" t="s">
        <v>295</v>
      </c>
      <c r="F129" s="17"/>
      <c r="G129" s="64" t="s">
        <v>297</v>
      </c>
      <c r="H129" s="17" t="s">
        <v>294</v>
      </c>
      <c r="I129" s="17">
        <v>1</v>
      </c>
      <c r="J129" s="18">
        <v>155948</v>
      </c>
      <c r="K129" s="21">
        <f t="shared" si="26"/>
        <v>155948</v>
      </c>
      <c r="L129" s="66" t="s">
        <v>296</v>
      </c>
      <c r="M129" s="2"/>
      <c r="N129" s="2"/>
      <c r="O129" s="2"/>
      <c r="P129" s="2"/>
      <c r="Q129" s="2"/>
    </row>
    <row r="130" spans="1:17" ht="28.5" customHeight="1" thickBot="1" x14ac:dyDescent="0.3">
      <c r="A130" s="2"/>
      <c r="B130" s="91" t="s">
        <v>319</v>
      </c>
      <c r="C130" s="92"/>
      <c r="D130" s="92"/>
      <c r="E130" s="92"/>
      <c r="F130" s="92"/>
      <c r="G130" s="92"/>
      <c r="H130" s="92"/>
      <c r="I130" s="92"/>
      <c r="J130" s="92"/>
      <c r="K130" s="92"/>
      <c r="L130" s="93"/>
      <c r="M130" s="2"/>
      <c r="N130" s="2"/>
      <c r="O130" s="2"/>
      <c r="P130" s="2"/>
      <c r="Q130" s="2"/>
    </row>
    <row r="131" spans="1:17" ht="28.5" customHeight="1" x14ac:dyDescent="0.25">
      <c r="A131" s="2"/>
      <c r="B131" s="6" t="s">
        <v>326</v>
      </c>
      <c r="C131" s="78"/>
      <c r="D131" s="84" t="s">
        <v>327</v>
      </c>
      <c r="E131" s="84" t="s">
        <v>54</v>
      </c>
      <c r="F131" s="79"/>
      <c r="G131" s="80"/>
      <c r="H131" s="79" t="s">
        <v>111</v>
      </c>
      <c r="I131" s="78">
        <v>1</v>
      </c>
      <c r="J131" s="81">
        <v>287000</v>
      </c>
      <c r="K131" s="82">
        <f t="shared" ref="K131" si="38">I131*J131</f>
        <v>287000</v>
      </c>
      <c r="L131" s="83"/>
      <c r="M131" s="2"/>
      <c r="N131" s="2"/>
      <c r="O131" s="2"/>
      <c r="P131" s="2"/>
      <c r="Q131" s="2"/>
    </row>
    <row r="132" spans="1:17" ht="28.5" customHeight="1" x14ac:dyDescent="0.25">
      <c r="A132" s="2"/>
      <c r="B132" s="6" t="s">
        <v>57</v>
      </c>
      <c r="C132" s="78"/>
      <c r="D132" s="84" t="s">
        <v>57</v>
      </c>
      <c r="E132" s="84" t="s">
        <v>54</v>
      </c>
      <c r="F132" s="79"/>
      <c r="G132" s="80"/>
      <c r="H132" s="79" t="s">
        <v>111</v>
      </c>
      <c r="I132" s="78">
        <v>1</v>
      </c>
      <c r="J132" s="81">
        <v>1052400</v>
      </c>
      <c r="K132" s="82">
        <f t="shared" ref="K132:K134" si="39">I132*J132</f>
        <v>1052400</v>
      </c>
      <c r="L132" s="83"/>
      <c r="M132" s="2"/>
      <c r="N132" s="2"/>
      <c r="O132" s="2"/>
      <c r="P132" s="2"/>
      <c r="Q132" s="2"/>
    </row>
    <row r="133" spans="1:17" ht="41.25" customHeight="1" x14ac:dyDescent="0.25">
      <c r="A133" s="2"/>
      <c r="B133" s="6" t="s">
        <v>320</v>
      </c>
      <c r="C133" s="78"/>
      <c r="D133" s="84" t="s">
        <v>62</v>
      </c>
      <c r="E133" s="84" t="s">
        <v>54</v>
      </c>
      <c r="F133" s="79"/>
      <c r="G133" s="80"/>
      <c r="H133" s="79" t="s">
        <v>111</v>
      </c>
      <c r="I133" s="78">
        <v>1</v>
      </c>
      <c r="J133" s="81">
        <v>463080</v>
      </c>
      <c r="K133" s="82">
        <f t="shared" si="39"/>
        <v>463080</v>
      </c>
      <c r="L133" s="83"/>
      <c r="M133" s="2"/>
      <c r="N133" s="2"/>
      <c r="O133" s="2"/>
      <c r="P133" s="2"/>
      <c r="Q133" s="2"/>
    </row>
    <row r="134" spans="1:17" ht="28.5" customHeight="1" x14ac:dyDescent="0.25">
      <c r="A134" s="2"/>
      <c r="B134" s="6" t="s">
        <v>321</v>
      </c>
      <c r="C134" s="78"/>
      <c r="D134" s="84" t="s">
        <v>62</v>
      </c>
      <c r="E134" s="84" t="s">
        <v>54</v>
      </c>
      <c r="F134" s="79"/>
      <c r="G134" s="80"/>
      <c r="H134" s="79" t="s">
        <v>111</v>
      </c>
      <c r="I134" s="78">
        <v>1</v>
      </c>
      <c r="J134" s="81">
        <v>98000</v>
      </c>
      <c r="K134" s="82">
        <f t="shared" si="39"/>
        <v>98000</v>
      </c>
      <c r="L134" s="83"/>
      <c r="M134" s="2"/>
      <c r="N134" s="2"/>
      <c r="O134" s="2"/>
      <c r="P134" s="2"/>
      <c r="Q134" s="2"/>
    </row>
    <row r="135" spans="1:17" ht="45" customHeight="1" x14ac:dyDescent="0.25">
      <c r="A135" s="2"/>
      <c r="B135" s="6" t="s">
        <v>322</v>
      </c>
      <c r="C135" s="78"/>
      <c r="D135" s="84" t="s">
        <v>62</v>
      </c>
      <c r="E135" s="84" t="s">
        <v>54</v>
      </c>
      <c r="F135" s="79"/>
      <c r="G135" s="80"/>
      <c r="H135" s="79" t="s">
        <v>111</v>
      </c>
      <c r="I135" s="78">
        <v>1</v>
      </c>
      <c r="J135" s="81">
        <v>239000</v>
      </c>
      <c r="K135" s="82">
        <f t="shared" ref="K135" si="40">I135*J135</f>
        <v>239000</v>
      </c>
      <c r="L135" s="83"/>
      <c r="M135" s="2"/>
      <c r="N135" s="2"/>
      <c r="O135" s="2"/>
      <c r="P135" s="2"/>
      <c r="Q135" s="2"/>
    </row>
    <row r="136" spans="1:17" ht="28.5" customHeight="1" x14ac:dyDescent="0.25">
      <c r="A136" s="2"/>
      <c r="B136" s="6" t="s">
        <v>330</v>
      </c>
      <c r="C136" s="78"/>
      <c r="D136" s="84" t="s">
        <v>71</v>
      </c>
      <c r="E136" s="84" t="s">
        <v>54</v>
      </c>
      <c r="F136" s="79"/>
      <c r="G136" s="80"/>
      <c r="H136" s="79" t="s">
        <v>111</v>
      </c>
      <c r="I136" s="78">
        <v>1</v>
      </c>
      <c r="J136" s="81">
        <v>574300</v>
      </c>
      <c r="K136" s="82">
        <f t="shared" ref="K136" si="41">I136*J136</f>
        <v>574300</v>
      </c>
      <c r="L136" s="83"/>
      <c r="M136" s="2"/>
      <c r="N136" s="2"/>
      <c r="O136" s="2"/>
      <c r="P136" s="2"/>
      <c r="Q136" s="2"/>
    </row>
    <row r="137" spans="1:17" ht="28.5" customHeight="1" x14ac:dyDescent="0.25">
      <c r="A137" s="2"/>
      <c r="B137" s="6" t="s">
        <v>323</v>
      </c>
      <c r="C137" s="78"/>
      <c r="D137" s="84" t="s">
        <v>73</v>
      </c>
      <c r="E137" s="84" t="s">
        <v>54</v>
      </c>
      <c r="F137" s="79"/>
      <c r="G137" s="80"/>
      <c r="H137" s="79" t="s">
        <v>111</v>
      </c>
      <c r="I137" s="78">
        <v>1</v>
      </c>
      <c r="J137" s="81">
        <v>131000</v>
      </c>
      <c r="K137" s="82">
        <f t="shared" ref="K137" si="42">I137*J137</f>
        <v>131000</v>
      </c>
      <c r="L137" s="83"/>
      <c r="M137" s="2"/>
      <c r="N137" s="2"/>
      <c r="O137" s="2"/>
      <c r="P137" s="2"/>
      <c r="Q137" s="2"/>
    </row>
    <row r="138" spans="1:17" ht="28.5" customHeight="1" x14ac:dyDescent="0.25">
      <c r="A138" s="2"/>
      <c r="B138" s="6" t="s">
        <v>152</v>
      </c>
      <c r="C138" s="78"/>
      <c r="D138" s="84" t="s">
        <v>73</v>
      </c>
      <c r="E138" s="84" t="s">
        <v>54</v>
      </c>
      <c r="F138" s="79"/>
      <c r="G138" s="80"/>
      <c r="H138" s="79" t="s">
        <v>111</v>
      </c>
      <c r="I138" s="78">
        <v>1</v>
      </c>
      <c r="J138" s="81">
        <v>110000</v>
      </c>
      <c r="K138" s="82">
        <f t="shared" ref="K138" si="43">I138*J138</f>
        <v>110000</v>
      </c>
      <c r="L138" s="83"/>
      <c r="M138" s="2"/>
      <c r="N138" s="2"/>
      <c r="O138" s="2"/>
      <c r="P138" s="2"/>
      <c r="Q138" s="2"/>
    </row>
    <row r="139" spans="1:17" ht="54.75" customHeight="1" x14ac:dyDescent="0.25">
      <c r="A139" s="2"/>
      <c r="B139" s="6" t="s">
        <v>328</v>
      </c>
      <c r="C139" s="78"/>
      <c r="D139" s="84" t="s">
        <v>78</v>
      </c>
      <c r="E139" s="84" t="s">
        <v>54</v>
      </c>
      <c r="F139" s="79"/>
      <c r="G139" s="80"/>
      <c r="H139" s="79" t="s">
        <v>111</v>
      </c>
      <c r="I139" s="78">
        <v>1</v>
      </c>
      <c r="J139" s="81">
        <v>294000</v>
      </c>
      <c r="K139" s="82">
        <f t="shared" ref="K139" si="44">I139*J139</f>
        <v>294000</v>
      </c>
      <c r="L139" s="83"/>
      <c r="M139" s="2"/>
      <c r="N139" s="2"/>
      <c r="O139" s="2"/>
      <c r="P139" s="2"/>
      <c r="Q139" s="2"/>
    </row>
    <row r="140" spans="1:17" ht="28.5" customHeight="1" x14ac:dyDescent="0.25">
      <c r="A140" s="2"/>
      <c r="B140" s="6" t="s">
        <v>152</v>
      </c>
      <c r="C140" s="78"/>
      <c r="D140" s="84" t="s">
        <v>85</v>
      </c>
      <c r="E140" s="84" t="s">
        <v>54</v>
      </c>
      <c r="F140" s="79"/>
      <c r="G140" s="80"/>
      <c r="H140" s="79" t="s">
        <v>111</v>
      </c>
      <c r="I140" s="78">
        <v>1</v>
      </c>
      <c r="J140" s="81">
        <v>117000</v>
      </c>
      <c r="K140" s="82">
        <f t="shared" ref="K140" si="45">I140*J140</f>
        <v>117000</v>
      </c>
      <c r="L140" s="83"/>
      <c r="M140" s="2"/>
      <c r="N140" s="2"/>
      <c r="O140" s="2"/>
      <c r="P140" s="2"/>
      <c r="Q140" s="2"/>
    </row>
    <row r="141" spans="1:17" ht="28.5" customHeight="1" x14ac:dyDescent="0.25">
      <c r="A141" s="2"/>
      <c r="B141" s="6" t="s">
        <v>324</v>
      </c>
      <c r="C141" s="78"/>
      <c r="D141" s="84" t="s">
        <v>91</v>
      </c>
      <c r="E141" s="84" t="s">
        <v>54</v>
      </c>
      <c r="F141" s="79"/>
      <c r="G141" s="80"/>
      <c r="H141" s="79" t="s">
        <v>111</v>
      </c>
      <c r="I141" s="78">
        <v>1</v>
      </c>
      <c r="J141" s="81">
        <v>226900</v>
      </c>
      <c r="K141" s="82">
        <f t="shared" ref="K141" si="46">I141*J141</f>
        <v>226900</v>
      </c>
      <c r="L141" s="83"/>
      <c r="M141" s="2"/>
      <c r="N141" s="2"/>
      <c r="O141" s="2"/>
      <c r="P141" s="2"/>
      <c r="Q141" s="2"/>
    </row>
    <row r="142" spans="1:17" ht="28.5" customHeight="1" x14ac:dyDescent="0.25">
      <c r="A142" s="2"/>
      <c r="B142" s="6" t="s">
        <v>329</v>
      </c>
      <c r="C142" s="78"/>
      <c r="D142" s="84" t="s">
        <v>91</v>
      </c>
      <c r="E142" s="84" t="s">
        <v>54</v>
      </c>
      <c r="F142" s="79"/>
      <c r="G142" s="80"/>
      <c r="H142" s="79" t="s">
        <v>111</v>
      </c>
      <c r="I142" s="78">
        <v>1</v>
      </c>
      <c r="J142" s="81">
        <v>150000</v>
      </c>
      <c r="K142" s="82">
        <f t="shared" ref="K142" si="47">I142*J142</f>
        <v>150000</v>
      </c>
      <c r="L142" s="83"/>
      <c r="M142" s="2"/>
      <c r="N142" s="2"/>
      <c r="O142" s="2"/>
      <c r="P142" s="2"/>
      <c r="Q142" s="2"/>
    </row>
    <row r="143" spans="1:17" ht="28.5" customHeight="1" x14ac:dyDescent="0.25">
      <c r="A143" s="2"/>
      <c r="B143" s="6" t="s">
        <v>325</v>
      </c>
      <c r="C143" s="78"/>
      <c r="D143" s="84" t="s">
        <v>102</v>
      </c>
      <c r="E143" s="84" t="s">
        <v>54</v>
      </c>
      <c r="F143" s="79"/>
      <c r="G143" s="80"/>
      <c r="H143" s="79" t="s">
        <v>111</v>
      </c>
      <c r="I143" s="78">
        <v>1</v>
      </c>
      <c r="J143" s="81">
        <v>117100</v>
      </c>
      <c r="K143" s="82">
        <f t="shared" ref="K143" si="48">I143*J143</f>
        <v>117100</v>
      </c>
      <c r="L143" s="83"/>
      <c r="M143" s="2"/>
      <c r="N143" s="2"/>
      <c r="O143" s="2"/>
      <c r="P143" s="2"/>
      <c r="Q143" s="2"/>
    </row>
    <row r="144" spans="1:17" ht="30" customHeight="1" x14ac:dyDescent="0.3">
      <c r="B144" s="87" t="s">
        <v>307</v>
      </c>
      <c r="C144" s="88"/>
      <c r="D144" s="88"/>
      <c r="E144" s="88"/>
      <c r="F144" s="88"/>
      <c r="G144" s="88"/>
    </row>
    <row r="145" spans="2:11" ht="23.25" customHeight="1" x14ac:dyDescent="0.35">
      <c r="B145" s="89" t="s">
        <v>317</v>
      </c>
      <c r="C145" s="90"/>
      <c r="D145" s="90"/>
      <c r="E145" s="90"/>
      <c r="F145" s="90"/>
      <c r="G145" s="90"/>
      <c r="J145" s="71" t="s">
        <v>304</v>
      </c>
      <c r="K145" s="76">
        <f>SUM(K3:K144)</f>
        <v>12102647</v>
      </c>
    </row>
    <row r="146" spans="2:11" ht="27.75" customHeight="1" x14ac:dyDescent="0.25">
      <c r="B146" s="89" t="s">
        <v>309</v>
      </c>
      <c r="C146" s="89"/>
      <c r="D146" s="89"/>
      <c r="E146" s="89"/>
    </row>
    <row r="147" spans="2:11" ht="24.75" customHeight="1" x14ac:dyDescent="0.25">
      <c r="B147" s="89" t="s">
        <v>318</v>
      </c>
      <c r="C147" s="90"/>
      <c r="D147" s="90"/>
      <c r="E147" s="90"/>
    </row>
  </sheetData>
  <mergeCells count="11">
    <mergeCell ref="A1:L1"/>
    <mergeCell ref="B144:G144"/>
    <mergeCell ref="B145:G145"/>
    <mergeCell ref="B146:E146"/>
    <mergeCell ref="B147:E147"/>
    <mergeCell ref="B3:L3"/>
    <mergeCell ref="B68:K68"/>
    <mergeCell ref="B90:L90"/>
    <mergeCell ref="B104:L104"/>
    <mergeCell ref="B127:L127"/>
    <mergeCell ref="B130:L130"/>
  </mergeCells>
  <hyperlinks>
    <hyperlink ref="E92" r:id="rId1" tooltip="Все аналоги Люстры подвесные - Бренд iLamp" display="https://el43.ru/catalog/lyustry/lyustry-podvesnye/ilamp/" xr:uid="{1600004B-EB2D-4B9F-ACB9-8A44CCD9ACBB}"/>
    <hyperlink ref="E89" r:id="rId2" display="https://sanok.ru/pestan" xr:uid="{F44FD51B-0D56-4C32-B36F-2050E375BA3E}"/>
  </hyperlinks>
  <pageMargins left="0.31496062992125984" right="0.31496062992125984" top="0.31496062992125984" bottom="0.33" header="0.31496062992125984" footer="0.31496062992125984"/>
  <pageSetup paperSize="9" scale="35" fitToHeight="0" orientation="landscape" horizontalDpi="180" verticalDpi="18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Общая</vt:lpstr>
      <vt:lpstr>Общая!Область_печати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revision>1</cp:revision>
  <cp:lastPrinted>2022-07-04T08:47:48Z</cp:lastPrinted>
  <dcterms:created xsi:type="dcterms:W3CDTF">2006-09-28T05:33:49Z</dcterms:created>
  <dcterms:modified xsi:type="dcterms:W3CDTF">2022-07-04T08:48:00Z</dcterms:modified>
</cp:coreProperties>
</file>